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hd.local\DFS\$Profile\kunthank\Desktop\"/>
    </mc:Choice>
  </mc:AlternateContent>
  <xr:revisionPtr revIDLastSave="0" documentId="13_ncr:1_{070858DB-2031-485C-9F27-FC0E362EFFB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<sst xmlns="http://schemas.openxmlformats.org/spreadsheetml/2006/main" count="436" uniqueCount="242">
  <si>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</si>
  <si>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</si>
  <si>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</si>
  <si>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</si>
  <si>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</si>
  <si>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</si>
  <si>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</si>
  <si>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</si>
  <si>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</si>
  <si>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</si>
  <si>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</si>
  <si>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</si>
  <si>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</si>
  <si>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</si>
  <si>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</si>
  <si>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</si>
  <si>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</si>
  <si>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</si>
  <si>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</si>
  <si>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</si>
  <si>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</si>
  <si>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</si>
  <si>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</si>
  <si>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</si>
  <si>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</si>
  <si>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</si>
  <si>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</si>
  <si>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</si>
  <si>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</si>
  <si>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</si>
  <si>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</si>
  <si>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</si>
  <si>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</si>
  <si>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</si>
  <si>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</si>
  <si>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</si>
  <si>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</si>
  <si>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</si>
  <si>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</si>
  <si>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</si>
  <si>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</si>
  <si>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</si>
  <si>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</si>
  <si>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</si>
  <si>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</si>
  <si>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</si>
  <si>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</si>
  <si>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</si>
  <si>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</si>
  <si>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</si>
  <si>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</si>
  <si>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</si>
  <si>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</si>
  <si>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</si>
  <si>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</si>
  <si>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</si>
  <si>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</si>
  <si>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</si>
  <si>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</si>
  <si>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</si>
  <si>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</si>
  <si>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</si>
  <si>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</si>
  <si>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</si>
  <si>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</si>
  <si>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</si>
  <si>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</si>
  <si>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</si>
  <si>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</si>
  <si>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</si>
  <si>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</si>
  <si>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</si>
  <si>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</si>
  <si>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</si>
  <si>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</si>
  <si>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</si>
  <si>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</si>
  <si>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</si>
  <si>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</si>
  <si>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</si>
  <si>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</si>
  <si>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</si>
  <si>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</si>
  <si>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</si>
  <si>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</si>
  <si>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</si>
  <si>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</si>
  <si>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</si>
  <si>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</si>
  <si>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'25</t>
  </si>
  <si>
    <t>Aug. '25</t>
  </si>
  <si>
    <t>Sep. '25</t>
  </si>
  <si>
    <t>Oct. '25</t>
  </si>
  <si>
    <t>Nov. '25</t>
  </si>
  <si>
    <t>Dec. '25</t>
  </si>
  <si>
    <t>Jan. '26</t>
  </si>
  <si>
    <t>Feb. '26</t>
  </si>
  <si>
    <t>Mar. '26</t>
  </si>
  <si>
    <t>Apr. '26</t>
  </si>
  <si>
    <t>May '26</t>
  </si>
  <si>
    <t>June '26</t>
  </si>
  <si>
    <t># of Meetings Attended in FY26</t>
  </si>
  <si>
    <t>Chris Dennis</t>
  </si>
  <si>
    <t xml:space="preserve">Egyptian Health Department </t>
  </si>
  <si>
    <t>Danielle Camp</t>
  </si>
  <si>
    <t xml:space="preserve">Drew Donelson </t>
  </si>
  <si>
    <t>Tonya Potts</t>
  </si>
  <si>
    <t>Tricia Harrison</t>
  </si>
  <si>
    <t>Kiesha Fromm</t>
  </si>
  <si>
    <t xml:space="preserve">Vincent Falzone </t>
  </si>
  <si>
    <t>ISP Counterdrug Taskforce</t>
  </si>
  <si>
    <t xml:space="preserve">Brittany Bulfer </t>
  </si>
  <si>
    <t>Margot Cepeda</t>
  </si>
  <si>
    <t xml:space="preserve">VA Hospital </t>
  </si>
  <si>
    <t xml:space="preserve">Kat Southard  </t>
  </si>
  <si>
    <t xml:space="preserve">Jerrie Baxley-Brown </t>
  </si>
  <si>
    <t>Nicholas Mott</t>
  </si>
  <si>
    <t xml:space="preserve">Office of Representative </t>
  </si>
  <si>
    <t xml:space="preserve">Kindra York </t>
  </si>
  <si>
    <t>Holly Kotner</t>
  </si>
  <si>
    <t xml:space="preserve">Laurie Fields </t>
  </si>
  <si>
    <t xml:space="preserve">First Presbyterian Church of Harrisburg </t>
  </si>
  <si>
    <t xml:space="preserve">Jamie Byrd </t>
  </si>
  <si>
    <t xml:space="preserve">Denise O'Connor </t>
  </si>
  <si>
    <t xml:space="preserve">Veterans Affiairs </t>
  </si>
  <si>
    <t xml:space="preserve">Krystal Sands </t>
  </si>
  <si>
    <t>Elizabeth Cook</t>
  </si>
  <si>
    <t xml:space="preserve">Angela Winters </t>
  </si>
  <si>
    <t xml:space="preserve">Adrienne Baker </t>
  </si>
  <si>
    <t>TASC</t>
  </si>
  <si>
    <t xml:space="preserve">Angie Hampton </t>
  </si>
  <si>
    <t xml:space="preserve">Tamara Kang </t>
  </si>
  <si>
    <t>Southern Illinois University</t>
  </si>
  <si>
    <t xml:space="preserve">Misty Eftink </t>
  </si>
  <si>
    <t xml:space="preserve">Stacey Miller </t>
  </si>
  <si>
    <t xml:space="preserve">Michael Tyson </t>
  </si>
  <si>
    <t xml:space="preserve">Take Action Today </t>
  </si>
  <si>
    <t xml:space="preserve">Ernie Fowler </t>
  </si>
  <si>
    <t xml:space="preserve">Callie Buchanan </t>
  </si>
  <si>
    <t xml:space="preserve">Comprehensive Connections </t>
  </si>
  <si>
    <t xml:space="preserve">Bev Holland </t>
  </si>
  <si>
    <t>Statewide ROSC</t>
  </si>
  <si>
    <t xml:space="preserve">Hailey Parker </t>
  </si>
  <si>
    <t xml:space="preserve">Katie Unthank </t>
  </si>
  <si>
    <t xml:space="preserve">Dr. Michael Blain </t>
  </si>
  <si>
    <t xml:space="preserve">Christopher Rural Health </t>
  </si>
  <si>
    <t xml:space="preserve">Rachel Chruszcyk </t>
  </si>
  <si>
    <t xml:space="preserve">Prevent Child Abuse Illinois </t>
  </si>
  <si>
    <t xml:space="preserve">Megan Ragen </t>
  </si>
  <si>
    <t xml:space="preserve">Southern Illinois Resource and Advocacy Center </t>
  </si>
  <si>
    <t xml:space="preserve">Chloe Wells </t>
  </si>
  <si>
    <t xml:space="preserve">Egyptian Health Department: Substance Use Department </t>
  </si>
  <si>
    <t xml:space="preserve">Dr. Jason West </t>
  </si>
  <si>
    <t xml:space="preserve">SIH Primary Care </t>
  </si>
  <si>
    <t xml:space="preserve">Caleb Mills </t>
  </si>
  <si>
    <t xml:space="preserve">Ali Curtner </t>
  </si>
  <si>
    <t xml:space="preserve">Matt Shaffer </t>
  </si>
  <si>
    <t xml:space="preserve">Angela Smith </t>
  </si>
  <si>
    <t xml:space="preserve">Southland Recovery Coalition </t>
  </si>
  <si>
    <t xml:space="preserve">Cody Fulkerson </t>
  </si>
  <si>
    <t xml:space="preserve">Annmarie Murray </t>
  </si>
  <si>
    <t xml:space="preserve">Misty Smith </t>
  </si>
  <si>
    <t xml:space="preserve">Theresa Oxford </t>
  </si>
  <si>
    <t xml:space="preserve">Jamal Oxford </t>
  </si>
  <si>
    <t xml:space="preserve">Amy Oxford </t>
  </si>
  <si>
    <t xml:space="preserve">Senator Fowler's Office </t>
  </si>
  <si>
    <t xml:space="preserve">Jordan Pilkington </t>
  </si>
  <si>
    <t xml:space="preserve">Andy Greer </t>
  </si>
  <si>
    <t xml:space="preserve">Gateway Foundation </t>
  </si>
  <si>
    <t xml:space="preserve">Faith Cluster </t>
  </si>
  <si>
    <t xml:space="preserve">TASC </t>
  </si>
  <si>
    <t xml:space="preserve">Aaron Seibert </t>
  </si>
  <si>
    <t xml:space="preserve">Centerstone </t>
  </si>
  <si>
    <t xml:space="preserve">Jennifer Owen </t>
  </si>
  <si>
    <t xml:space="preserve">Saline County Outreach </t>
  </si>
  <si>
    <t xml:space="preserve">Krissy Hannel </t>
  </si>
  <si>
    <t xml:space="preserve">Addiction Solutions </t>
  </si>
  <si>
    <t xml:space="preserve">Madison Reed </t>
  </si>
  <si>
    <t xml:space="preserve">Johanna Gonzalez </t>
  </si>
  <si>
    <t>n/a</t>
  </si>
  <si>
    <t xml:space="preserve">Illinois Department of Human Services </t>
  </si>
  <si>
    <t xml:space="preserve">Kimberly Scott-Pilkington </t>
  </si>
  <si>
    <t xml:space="preserve">Julie Pohlman </t>
  </si>
  <si>
    <t xml:space="preserve">Chestnut Health </t>
  </si>
  <si>
    <t xml:space="preserve">Megan Mitchell </t>
  </si>
  <si>
    <t xml:space="preserve">Via Dolorosa Recovery Center </t>
  </si>
  <si>
    <t xml:space="preserve">Bradley Bullock </t>
  </si>
  <si>
    <t xml:space="preserve">Madison Odum </t>
  </si>
  <si>
    <t xml:space="preserve">Kelsey Driskell </t>
  </si>
  <si>
    <t>Ana DeUnamuno</t>
  </si>
  <si>
    <t xml:space="preserve">RIDES Transportation </t>
  </si>
  <si>
    <t xml:space="preserve">Lindsay Schroeder </t>
  </si>
  <si>
    <t xml:space="preserve">Nights Shield </t>
  </si>
  <si>
    <t xml:space="preserve">Matt Buckman </t>
  </si>
  <si>
    <t xml:space="preserve">Stress and Trauma Treatment Center </t>
  </si>
  <si>
    <t xml:space="preserve">Danielle Brown </t>
  </si>
  <si>
    <t xml:space="preserve">Erin Rochford </t>
  </si>
  <si>
    <t>Michelle Buckley</t>
  </si>
  <si>
    <t xml:space="preserve">Oxford House </t>
  </si>
  <si>
    <t>BASE</t>
  </si>
  <si>
    <t>Diamond Armstrong</t>
  </si>
  <si>
    <t xml:space="preserve">Faith Petrillo </t>
  </si>
  <si>
    <t xml:space="preserve">Unknown </t>
  </si>
  <si>
    <t xml:space="preserve">Shyla Hernandez </t>
  </si>
  <si>
    <t>Jessica Carter</t>
  </si>
  <si>
    <t xml:space="preserve">Ferrell Hospital </t>
  </si>
  <si>
    <t xml:space="preserve">Angie Bailey </t>
  </si>
  <si>
    <t>SIH</t>
  </si>
  <si>
    <t>Starla Yarber</t>
  </si>
  <si>
    <t xml:space="preserve">Carolyn Hoskins </t>
  </si>
  <si>
    <t xml:space="preserve">Jennifer Head </t>
  </si>
  <si>
    <t xml:space="preserve">Courtney Jones </t>
  </si>
  <si>
    <t xml:space="preserve">Jessica Holloman </t>
  </si>
  <si>
    <t>Lori Clendenin</t>
  </si>
  <si>
    <t xml:space="preserve">Wanda Scates </t>
  </si>
  <si>
    <t xml:space="preserve">Stacia Penrod </t>
  </si>
  <si>
    <t>Egyptian Health Department</t>
  </si>
  <si>
    <t xml:space="preserve">Erica Vining </t>
  </si>
  <si>
    <t xml:space="preserve">Rural Health Inc </t>
  </si>
  <si>
    <t xml:space="preserve">Hailie Ragan </t>
  </si>
  <si>
    <t xml:space="preserve">Hamilton County Memorial </t>
  </si>
  <si>
    <t xml:space="preserve">Jesse Nelson </t>
  </si>
  <si>
    <t xml:space="preserve">Individual </t>
  </si>
  <si>
    <t>Reace McCoy</t>
  </si>
  <si>
    <t>Deb Beckman</t>
  </si>
  <si>
    <t>Brandon Newman</t>
  </si>
  <si>
    <t xml:space="preserve">Emily York </t>
  </si>
  <si>
    <t xml:space="preserve">Southeastern Illinois College </t>
  </si>
  <si>
    <t>Danielle Kroeger</t>
  </si>
  <si>
    <t>SIRN</t>
  </si>
  <si>
    <t xml:space="preserve">Mandy Hagen </t>
  </si>
  <si>
    <t>Tiki Martino</t>
  </si>
  <si>
    <t>1412 US HWY 45N, Eldorado, IL 62930</t>
  </si>
  <si>
    <t>Chris Dennis / Kiesha Fromm</t>
  </si>
  <si>
    <t>618-294-8322</t>
  </si>
  <si>
    <t>cdennis@egyptian.org / kfromm@egyptian.org</t>
  </si>
  <si>
    <t>Katie Unthank</t>
  </si>
  <si>
    <t>kunthank@egyptian.org</t>
  </si>
  <si>
    <t>Saline and Gallatin Counties</t>
  </si>
  <si>
    <t xml:space="preserve">SI SUPRT 1 </t>
  </si>
  <si>
    <t>Region 5</t>
  </si>
  <si>
    <t>Teea Ferrell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</si>
</sst>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2" sqref="B2:B10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1</v>
      </c>
      <c r="B1" s="13" t="s">
        <v>239</v>
      </c>
    </row>
    <row r="2" spans="1:2" ht="33" customHeight="1" x14ac:dyDescent="0.25">
      <c r="A2" s="2" t="s">
        <v>2</v>
      </c>
      <c r="B2" s="14" t="s">
        <v>216</v>
      </c>
    </row>
    <row r="3" spans="1:2" ht="33" customHeight="1" x14ac:dyDescent="0.25">
      <c r="A3" s="5" t="s">
        <v>3</v>
      </c>
      <c r="B3" s="13" t="s">
        <v>232</v>
      </c>
    </row>
    <row r="4" spans="1:2" ht="33" customHeight="1" x14ac:dyDescent="0.25">
      <c r="A4" s="2" t="s">
        <v>13</v>
      </c>
      <c r="B4" s="14" t="s">
        <v>233</v>
      </c>
    </row>
    <row r="5" spans="1:2" ht="33" customHeight="1" x14ac:dyDescent="0.25">
      <c r="A5" s="5" t="s">
        <v>14</v>
      </c>
      <c r="B5" s="13" t="s">
        <v>234</v>
      </c>
    </row>
    <row r="6" spans="1:2" ht="33" customHeight="1" x14ac:dyDescent="0.25">
      <c r="A6" s="2" t="s">
        <v>15</v>
      </c>
      <c r="B6" s="14" t="s">
        <v>235</v>
      </c>
    </row>
    <row r="7" spans="1:2" ht="33" customHeight="1" x14ac:dyDescent="0.25">
      <c r="A7" s="5" t="s">
        <v>12</v>
      </c>
      <c r="B7" s="13" t="s">
        <v>236</v>
      </c>
    </row>
    <row r="8" spans="1:2" ht="33" customHeight="1" x14ac:dyDescent="0.25">
      <c r="A8" s="3" t="s">
        <v>11</v>
      </c>
      <c r="B8" s="14" t="s">
        <v>237</v>
      </c>
    </row>
    <row r="9" spans="1:2" ht="33" customHeight="1" x14ac:dyDescent="0.25">
      <c r="A9" s="5" t="s">
        <v>4</v>
      </c>
      <c r="B9" s="13" t="s">
        <v>238</v>
      </c>
    </row>
    <row r="10" spans="1:2" ht="33" customHeight="1" x14ac:dyDescent="0.25">
      <c r="A10" s="2" t="s">
        <v>5</v>
      </c>
      <c r="B10" s="14" t="s">
        <v>240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workbookViewId="0">
      <selection activeCell="A92" sqref="A92:D92"/>
    </sheetView>
  </sheetViews>
  <sheetFormatPr defaultRowHeight="15.75" x14ac:dyDescent="0.25"/>
  <cols>
    <col min="1" max="1" width="27" style="17" customWidth="1"/>
    <col min="2" max="2" width="12.875" style="19" customWidth="1"/>
    <col min="3" max="3" width="20.375" style="19" customWidth="1"/>
    <col min="4" max="4" width="21.375" style="19" customWidth="1"/>
    <col min="5" max="5" width="6.875" style="19" customWidth="1"/>
    <col min="6" max="6" width="7.375" style="19" customWidth="1"/>
    <col min="7" max="8" width="7.125" style="19" customWidth="1"/>
    <col min="9" max="9" width="7.25" style="19" customWidth="1"/>
    <col min="10" max="10" width="7.5" style="19" customWidth="1"/>
    <col min="11" max="11" width="7.375" style="19" customWidth="1"/>
    <col min="12" max="13" width="8.125" style="19" customWidth="1"/>
    <col min="14" max="14" width="8" style="19" customWidth="1"/>
    <col min="15" max="16" width="8.125" style="19" customWidth="1"/>
    <col min="17" max="17" width="9.5" customWidth="1"/>
    <col min="18" max="18" width="22" style="19" customWidth="1"/>
  </cols>
  <sheetData>
    <row r="1" spans="1:18" ht="64.5" thickTop="1" thickBot="1" x14ac:dyDescent="0.3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32.25" thickBot="1" x14ac:dyDescent="0.3">
      <c r="A2" s="16" t="s">
        <v>102</v>
      </c>
      <c r="B2" s="18">
        <v>43891</v>
      </c>
      <c r="C2" s="24" t="s">
        <v>18</v>
      </c>
      <c r="D2" s="16" t="s">
        <v>103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0</v>
      </c>
      <c r="R2" s="25"/>
    </row>
    <row r="3" spans="1:18" ht="32.25" thickBot="1" x14ac:dyDescent="0.3">
      <c r="A3" s="16" t="s">
        <v>104</v>
      </c>
      <c r="B3" s="18">
        <v>44317</v>
      </c>
      <c r="C3" s="24" t="s">
        <v>35</v>
      </c>
      <c r="D3" s="16" t="s">
        <v>103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0</v>
      </c>
      <c r="R3" s="25"/>
    </row>
    <row r="4" spans="1:18" ht="32.25" thickBot="1" x14ac:dyDescent="0.3">
      <c r="A4" s="16" t="s">
        <v>105</v>
      </c>
      <c r="B4" s="18">
        <v>44061</v>
      </c>
      <c r="C4" s="24" t="s">
        <v>35</v>
      </c>
      <c r="D4" s="16" t="s">
        <v>103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0</v>
      </c>
      <c r="R4" s="25"/>
    </row>
    <row r="5" spans="1:18" ht="32.25" thickBot="1" x14ac:dyDescent="0.3">
      <c r="A5" s="16" t="s">
        <v>106</v>
      </c>
      <c r="B5" s="18">
        <v>45292</v>
      </c>
      <c r="C5" s="24" t="s">
        <v>81</v>
      </c>
      <c r="D5" s="16" t="s">
        <v>103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/>
    </row>
    <row r="6" spans="1:18" ht="32.25" thickBot="1" x14ac:dyDescent="0.3">
      <c r="A6" s="16" t="s">
        <v>107</v>
      </c>
      <c r="B6" s="18">
        <v>45021</v>
      </c>
      <c r="C6" s="24" t="s">
        <v>65</v>
      </c>
      <c r="D6" s="16" t="s">
        <v>103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32.25" thickBot="1" x14ac:dyDescent="0.3">
      <c r="A7" s="16" t="s">
        <v>108</v>
      </c>
      <c r="B7" s="18">
        <v>45627</v>
      </c>
      <c r="C7" s="24" t="s">
        <v>18</v>
      </c>
      <c r="D7" s="16" t="s">
        <v>103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/>
    </row>
    <row r="8" spans="1:18" ht="32.25" thickBot="1" x14ac:dyDescent="0.3">
      <c r="A8" s="16" t="s">
        <v>109</v>
      </c>
      <c r="B8" s="18">
        <v>45294</v>
      </c>
      <c r="C8" s="24" t="s">
        <v>39</v>
      </c>
      <c r="D8" s="16" t="s">
        <v>110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/>
    </row>
    <row r="9" spans="1:18" ht="32.25" thickBot="1" x14ac:dyDescent="0.3">
      <c r="A9" s="16" t="s">
        <v>111</v>
      </c>
      <c r="B9" s="18">
        <v>44634</v>
      </c>
      <c r="C9" s="24" t="s">
        <v>31</v>
      </c>
      <c r="D9" s="16" t="s">
        <v>103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/>
    </row>
    <row r="10" spans="1:18" ht="16.5" thickBot="1" x14ac:dyDescent="0.3">
      <c r="A10" s="16" t="s">
        <v>112</v>
      </c>
      <c r="B10" s="18">
        <v>44958</v>
      </c>
      <c r="C10" s="24" t="s">
        <v>40</v>
      </c>
      <c r="D10" s="16" t="s">
        <v>113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/>
    </row>
    <row r="11" spans="1:18" ht="32.25" thickBot="1" x14ac:dyDescent="0.3">
      <c r="A11" s="16" t="s">
        <v>114</v>
      </c>
      <c r="B11" s="18">
        <v>45021</v>
      </c>
      <c r="C11" s="24" t="s">
        <v>18</v>
      </c>
      <c r="D11" s="16" t="s">
        <v>103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32.25" thickBot="1" x14ac:dyDescent="0.3">
      <c r="A12" s="16" t="s">
        <v>115</v>
      </c>
      <c r="B12" s="18">
        <v>44866</v>
      </c>
      <c r="C12" s="24" t="s">
        <v>31</v>
      </c>
      <c r="D12" s="16" t="s">
        <v>103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/>
    </row>
    <row r="13" spans="1:18" ht="32.25" thickBot="1" x14ac:dyDescent="0.3">
      <c r="A13" s="16" t="s">
        <v>116</v>
      </c>
      <c r="B13" s="18">
        <v>45476</v>
      </c>
      <c r="C13" s="24" t="s">
        <v>28</v>
      </c>
      <c r="D13" s="16" t="s">
        <v>117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ht="32.25" thickBot="1" x14ac:dyDescent="0.3">
      <c r="A14" s="16" t="s">
        <v>118</v>
      </c>
      <c r="B14" s="18">
        <v>45143</v>
      </c>
      <c r="C14" s="24" t="s">
        <v>18</v>
      </c>
      <c r="D14" s="16" t="s">
        <v>103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32.25" thickBot="1" x14ac:dyDescent="0.3">
      <c r="A15" s="16" t="s">
        <v>119</v>
      </c>
      <c r="B15" s="18">
        <v>43132</v>
      </c>
      <c r="C15" s="24" t="s">
        <v>35</v>
      </c>
      <c r="D15" s="16" t="s">
        <v>103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32.25" thickBot="1" x14ac:dyDescent="0.3">
      <c r="A16" s="16" t="s">
        <v>120</v>
      </c>
      <c r="B16" s="18">
        <v>45266</v>
      </c>
      <c r="C16" s="24" t="s">
        <v>21</v>
      </c>
      <c r="D16" s="16" t="s">
        <v>121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32.25" thickBot="1" x14ac:dyDescent="0.3">
      <c r="A17" s="16" t="s">
        <v>122</v>
      </c>
      <c r="B17" s="18">
        <v>43466</v>
      </c>
      <c r="C17" s="24" t="s">
        <v>35</v>
      </c>
      <c r="D17" s="16" t="s">
        <v>103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32.25" thickBot="1" x14ac:dyDescent="0.3">
      <c r="A18" s="16" t="s">
        <v>123</v>
      </c>
      <c r="B18" s="18">
        <v>45266</v>
      </c>
      <c r="C18" s="24" t="s">
        <v>27</v>
      </c>
      <c r="D18" s="16" t="s">
        <v>124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32.25" thickBot="1" x14ac:dyDescent="0.3">
      <c r="A19" s="16" t="s">
        <v>125</v>
      </c>
      <c r="B19" s="18">
        <v>45476</v>
      </c>
      <c r="C19" s="24" t="s">
        <v>35</v>
      </c>
      <c r="D19" s="16" t="s">
        <v>103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16.5" thickBot="1" x14ac:dyDescent="0.3">
      <c r="A20" s="16" t="s">
        <v>126</v>
      </c>
      <c r="B20" s="18">
        <v>43101</v>
      </c>
      <c r="C20" s="24" t="s">
        <v>35</v>
      </c>
      <c r="D20" s="16" t="s">
        <v>103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16.5" thickBot="1" x14ac:dyDescent="0.3">
      <c r="A21" s="16" t="s">
        <v>127</v>
      </c>
      <c r="B21" s="18">
        <v>45476</v>
      </c>
      <c r="C21" s="24" t="s">
        <v>81</v>
      </c>
      <c r="D21" s="16" t="s">
        <v>103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32.25" thickBot="1" x14ac:dyDescent="0.3">
      <c r="A22" s="16" t="s">
        <v>128</v>
      </c>
      <c r="B22" s="18">
        <v>45203</v>
      </c>
      <c r="C22" s="24" t="s">
        <v>61</v>
      </c>
      <c r="D22" s="16" t="s">
        <v>129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32.25" thickBot="1" x14ac:dyDescent="0.3">
      <c r="A23" s="16" t="s">
        <v>130</v>
      </c>
      <c r="B23" s="18">
        <v>43466</v>
      </c>
      <c r="C23" s="24" t="s">
        <v>35</v>
      </c>
      <c r="D23" s="16" t="s">
        <v>103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16.5" thickBot="1" x14ac:dyDescent="0.3">
      <c r="A24" s="16" t="s">
        <v>131</v>
      </c>
      <c r="B24" s="18">
        <v>45108</v>
      </c>
      <c r="C24" s="24" t="s">
        <v>50</v>
      </c>
      <c r="D24" s="16" t="s">
        <v>132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32.25" thickBot="1" x14ac:dyDescent="0.3">
      <c r="A25" s="16" t="s">
        <v>133</v>
      </c>
      <c r="B25" s="18">
        <v>44470</v>
      </c>
      <c r="C25" s="24" t="s">
        <v>81</v>
      </c>
      <c r="D25" s="16" t="s">
        <v>103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/>
    </row>
    <row r="26" spans="1:18" ht="32.25" thickBot="1" x14ac:dyDescent="0.3">
      <c r="A26" s="16" t="s">
        <v>134</v>
      </c>
      <c r="B26" s="18">
        <v>43101</v>
      </c>
      <c r="C26" s="24" t="s">
        <v>31</v>
      </c>
      <c r="D26" s="16" t="s">
        <v>103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32.25" thickBot="1" x14ac:dyDescent="0.3">
      <c r="A27" s="16" t="s">
        <v>135</v>
      </c>
      <c r="B27" s="18">
        <v>43739</v>
      </c>
      <c r="C27" s="24" t="s">
        <v>18</v>
      </c>
      <c r="D27" s="16" t="s">
        <v>136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32.25" thickBot="1" x14ac:dyDescent="0.3">
      <c r="A28" s="16" t="s">
        <v>137</v>
      </c>
      <c r="B28" s="18">
        <v>43466</v>
      </c>
      <c r="C28" s="24" t="s">
        <v>35</v>
      </c>
      <c r="D28" s="16" t="s">
        <v>103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32.25" thickBot="1" x14ac:dyDescent="0.3">
      <c r="A29" s="16" t="s">
        <v>138</v>
      </c>
      <c r="B29" s="18">
        <v>45476</v>
      </c>
      <c r="C29" s="24" t="s">
        <v>31</v>
      </c>
      <c r="D29" s="16" t="s">
        <v>139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32.25" thickBot="1" x14ac:dyDescent="0.3">
      <c r="A30" s="16" t="s">
        <v>140</v>
      </c>
      <c r="B30" s="18">
        <v>45108</v>
      </c>
      <c r="C30" s="24" t="s">
        <v>20</v>
      </c>
      <c r="D30" s="16" t="s">
        <v>141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32.25" thickBot="1" x14ac:dyDescent="0.3">
      <c r="A31" s="16" t="s">
        <v>142</v>
      </c>
      <c r="B31" s="18">
        <v>45047</v>
      </c>
      <c r="C31" s="24" t="s">
        <v>35</v>
      </c>
      <c r="D31" s="16" t="s">
        <v>103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32.25" thickBot="1" x14ac:dyDescent="0.3">
      <c r="A32" s="16" t="s">
        <v>143</v>
      </c>
      <c r="B32" s="18">
        <v>43466</v>
      </c>
      <c r="C32" s="24" t="s">
        <v>35</v>
      </c>
      <c r="D32" s="16" t="s">
        <v>103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/>
    </row>
    <row r="33" spans="1:18" ht="32.25" thickBot="1" x14ac:dyDescent="0.3">
      <c r="A33" s="16" t="s">
        <v>144</v>
      </c>
      <c r="B33" s="18">
        <v>43101</v>
      </c>
      <c r="C33" s="24" t="s">
        <v>34</v>
      </c>
      <c r="D33" s="16" t="s">
        <v>145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32.25" thickBot="1" x14ac:dyDescent="0.3">
      <c r="A34" s="16" t="s">
        <v>146</v>
      </c>
      <c r="B34" s="18">
        <v>45276</v>
      </c>
      <c r="C34" s="24" t="s">
        <v>80</v>
      </c>
      <c r="D34" s="16" t="s">
        <v>147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32.25" thickBot="1" x14ac:dyDescent="0.3">
      <c r="A35" s="16" t="s">
        <v>148</v>
      </c>
      <c r="B35" s="18">
        <v>44958</v>
      </c>
      <c r="C35" s="24" t="s">
        <v>78</v>
      </c>
      <c r="D35" s="16" t="s">
        <v>149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32.25" thickBot="1" x14ac:dyDescent="0.3">
      <c r="A36" s="16" t="s">
        <v>150</v>
      </c>
      <c r="B36" s="18">
        <v>45511</v>
      </c>
      <c r="C36" s="24" t="s">
        <v>31</v>
      </c>
      <c r="D36" s="16" t="s">
        <v>151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48" thickBot="1" x14ac:dyDescent="0.3">
      <c r="A37" s="16" t="s">
        <v>152</v>
      </c>
      <c r="B37" s="18">
        <v>45139</v>
      </c>
      <c r="C37" s="24" t="s">
        <v>34</v>
      </c>
      <c r="D37" s="16" t="s">
        <v>153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48" thickBot="1" x14ac:dyDescent="0.3">
      <c r="A38" s="16" t="s">
        <v>154</v>
      </c>
      <c r="B38" s="18">
        <v>45511</v>
      </c>
      <c r="C38" s="24" t="s">
        <v>20</v>
      </c>
      <c r="D38" s="16" t="s">
        <v>149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32.25" thickBot="1" x14ac:dyDescent="0.3">
      <c r="A39" s="16" t="s">
        <v>155</v>
      </c>
      <c r="B39" s="18">
        <v>45511</v>
      </c>
      <c r="C39" s="24" t="s">
        <v>31</v>
      </c>
      <c r="D39" s="16" t="s">
        <v>151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48" thickBot="1" x14ac:dyDescent="0.3">
      <c r="A40" s="16" t="s">
        <v>156</v>
      </c>
      <c r="B40" s="18">
        <v>44743</v>
      </c>
      <c r="C40" s="24" t="s">
        <v>20</v>
      </c>
      <c r="D40" s="16" t="s">
        <v>103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16.5" thickBot="1" x14ac:dyDescent="0.3">
      <c r="A41" s="16" t="s">
        <v>157</v>
      </c>
      <c r="B41" s="18">
        <v>45511</v>
      </c>
      <c r="C41" s="24" t="s">
        <v>20</v>
      </c>
      <c r="D41" s="16" t="s">
        <v>158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32.25" thickBot="1" x14ac:dyDescent="0.3">
      <c r="A42" s="16" t="s">
        <v>159</v>
      </c>
      <c r="B42" s="18">
        <v>45511</v>
      </c>
      <c r="C42" s="24" t="s">
        <v>74</v>
      </c>
      <c r="D42" s="16" t="s">
        <v>149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48" thickBot="1" x14ac:dyDescent="0.3">
      <c r="A43" s="16" t="s">
        <v>160</v>
      </c>
      <c r="B43" s="18">
        <v>45231</v>
      </c>
      <c r="C43" s="24" t="s">
        <v>74</v>
      </c>
      <c r="D43" s="16" t="s">
        <v>149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32.25" thickBot="1" x14ac:dyDescent="0.3">
      <c r="A44" s="16" t="s">
        <v>161</v>
      </c>
      <c r="B44" s="18">
        <v>43501</v>
      </c>
      <c r="C44" s="24" t="s">
        <v>18</v>
      </c>
      <c r="D44" s="16" t="s">
        <v>103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48" thickBot="1" x14ac:dyDescent="0.3">
      <c r="A45" s="16" t="s">
        <v>162</v>
      </c>
      <c r="B45" s="18">
        <v>45539</v>
      </c>
      <c r="C45" s="24" t="s">
        <v>35</v>
      </c>
      <c r="D45" s="16" t="s">
        <v>103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6.5" thickBot="1" x14ac:dyDescent="0.3">
      <c r="A46" s="16" t="s">
        <v>163</v>
      </c>
      <c r="B46" s="18">
        <v>44896</v>
      </c>
      <c r="C46" s="24" t="s">
        <v>45</v>
      </c>
      <c r="D46" s="16" t="s">
        <v>103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16.5" thickBot="1" x14ac:dyDescent="0.3">
      <c r="A47" s="16" t="s">
        <v>164</v>
      </c>
      <c r="B47" s="18">
        <v>44986</v>
      </c>
      <c r="C47" s="24" t="s">
        <v>27</v>
      </c>
      <c r="D47" s="16" t="s">
        <v>165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16.5" thickBot="1" x14ac:dyDescent="0.3">
      <c r="A48" s="16" t="s">
        <v>166</v>
      </c>
      <c r="B48" s="18">
        <v>45231</v>
      </c>
      <c r="C48" s="24" t="s">
        <v>31</v>
      </c>
      <c r="D48" s="16" t="s">
        <v>103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32.25" thickBot="1" x14ac:dyDescent="0.3">
      <c r="A49" s="16" t="s">
        <v>167</v>
      </c>
      <c r="B49" s="18">
        <v>44166</v>
      </c>
      <c r="C49" s="24" t="s">
        <v>58</v>
      </c>
      <c r="D49" s="16" t="s">
        <v>168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32.25" thickBot="1" x14ac:dyDescent="0.3">
      <c r="A50" s="16" t="s">
        <v>169</v>
      </c>
      <c r="B50" s="18">
        <v>45539</v>
      </c>
      <c r="C50" s="24" t="s">
        <v>67</v>
      </c>
      <c r="D50" s="16" t="s">
        <v>170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32.25" thickBot="1" x14ac:dyDescent="0.3">
      <c r="A51" s="16" t="s">
        <v>171</v>
      </c>
      <c r="B51" s="18">
        <v>45266</v>
      </c>
      <c r="C51" s="24" t="s">
        <v>31</v>
      </c>
      <c r="D51" s="16" t="s">
        <v>172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32.25" thickBot="1" x14ac:dyDescent="0.3">
      <c r="A52" s="16" t="s">
        <v>173</v>
      </c>
      <c r="B52" s="18">
        <v>43952</v>
      </c>
      <c r="C52" s="24" t="s">
        <v>74</v>
      </c>
      <c r="D52" s="16" t="s">
        <v>174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6.5" thickBot="1" x14ac:dyDescent="0.3">
      <c r="A53" s="16" t="s">
        <v>175</v>
      </c>
      <c r="B53" s="18">
        <v>45539</v>
      </c>
      <c r="C53" s="24" t="s">
        <v>19</v>
      </c>
      <c r="D53" s="16" t="s">
        <v>176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6.5" thickBot="1" x14ac:dyDescent="0.3">
      <c r="A54" s="16" t="s">
        <v>177</v>
      </c>
      <c r="B54" s="18">
        <v>45539</v>
      </c>
      <c r="C54" s="24" t="s">
        <v>18</v>
      </c>
      <c r="D54" s="16" t="s">
        <v>103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32.25" thickBot="1" x14ac:dyDescent="0.3">
      <c r="A55" s="16" t="s">
        <v>178</v>
      </c>
      <c r="B55" s="18" t="s">
        <v>179</v>
      </c>
      <c r="C55" s="24" t="s">
        <v>28</v>
      </c>
      <c r="D55" s="16" t="s">
        <v>180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6.5" thickBot="1" x14ac:dyDescent="0.3">
      <c r="A56" s="16" t="s">
        <v>181</v>
      </c>
      <c r="B56" s="18">
        <v>43101</v>
      </c>
      <c r="C56" s="24" t="s">
        <v>35</v>
      </c>
      <c r="D56" s="16" t="s">
        <v>103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32.25" thickBot="1" x14ac:dyDescent="0.3">
      <c r="A57" s="16" t="s">
        <v>182</v>
      </c>
      <c r="B57" s="18" t="s">
        <v>179</v>
      </c>
      <c r="C57" s="24" t="s">
        <v>20</v>
      </c>
      <c r="D57" s="16" t="s">
        <v>183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32.25" thickBot="1" x14ac:dyDescent="0.3">
      <c r="A58" s="16" t="s">
        <v>184</v>
      </c>
      <c r="B58" s="18">
        <v>44562</v>
      </c>
      <c r="C58" s="24" t="s">
        <v>23</v>
      </c>
      <c r="D58" s="16" t="s">
        <v>185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32.25" thickBot="1" x14ac:dyDescent="0.3">
      <c r="A59" s="16" t="s">
        <v>186</v>
      </c>
      <c r="B59" s="18">
        <v>43101</v>
      </c>
      <c r="C59" s="24" t="s">
        <v>61</v>
      </c>
      <c r="D59" s="16" t="s">
        <v>129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32.25" thickBot="1" x14ac:dyDescent="0.3">
      <c r="A60" s="16" t="s">
        <v>187</v>
      </c>
      <c r="B60" s="18">
        <v>44855</v>
      </c>
      <c r="C60" s="24" t="s">
        <v>31</v>
      </c>
      <c r="D60" s="16" t="s">
        <v>172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32.25" thickBot="1" x14ac:dyDescent="0.3">
      <c r="A61" s="16" t="s">
        <v>188</v>
      </c>
      <c r="B61" s="18">
        <v>45567</v>
      </c>
      <c r="C61" s="24" t="s">
        <v>18</v>
      </c>
      <c r="D61" s="16" t="s">
        <v>136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32.25" thickBot="1" x14ac:dyDescent="0.3">
      <c r="A62" s="16" t="s">
        <v>189</v>
      </c>
      <c r="B62" s="18">
        <v>43466</v>
      </c>
      <c r="C62" s="24" t="s">
        <v>56</v>
      </c>
      <c r="D62" s="16" t="s">
        <v>190</v>
      </c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32.25" thickBot="1" x14ac:dyDescent="0.3">
      <c r="A63" s="16" t="s">
        <v>191</v>
      </c>
      <c r="B63" s="18">
        <v>45602</v>
      </c>
      <c r="C63" s="24" t="s">
        <v>65</v>
      </c>
      <c r="D63" s="16" t="s">
        <v>192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6.5" thickBot="1" x14ac:dyDescent="0.3">
      <c r="A64" s="16" t="s">
        <v>193</v>
      </c>
      <c r="B64" s="18">
        <v>43101</v>
      </c>
      <c r="C64" s="24" t="s">
        <v>78</v>
      </c>
      <c r="D64" s="16" t="s">
        <v>194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32.25" thickBot="1" x14ac:dyDescent="0.3">
      <c r="A65" s="16" t="s">
        <v>195</v>
      </c>
      <c r="B65" s="18">
        <v>45602</v>
      </c>
      <c r="C65" s="24" t="s">
        <v>78</v>
      </c>
      <c r="D65" s="16" t="s">
        <v>194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32.25" thickBot="1" x14ac:dyDescent="0.3">
      <c r="A66" s="16" t="s">
        <v>196</v>
      </c>
      <c r="B66" s="18">
        <v>45602</v>
      </c>
      <c r="C66" s="24" t="s">
        <v>18</v>
      </c>
      <c r="D66" s="16" t="s">
        <v>136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32.25" thickBot="1" x14ac:dyDescent="0.3">
      <c r="A67" s="16" t="s">
        <v>197</v>
      </c>
      <c r="B67" s="18">
        <v>45630</v>
      </c>
      <c r="C67" s="24" t="s">
        <v>19</v>
      </c>
      <c r="D67" s="16" t="s">
        <v>198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6.5" thickBot="1" x14ac:dyDescent="0.3">
      <c r="A68" s="16" t="s">
        <v>200</v>
      </c>
      <c r="B68" s="18">
        <v>45630</v>
      </c>
      <c r="C68" s="24" t="s">
        <v>19</v>
      </c>
      <c r="D68" s="16" t="s">
        <v>198</v>
      </c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32.25" thickBot="1" x14ac:dyDescent="0.3">
      <c r="A69" s="16" t="s">
        <v>201</v>
      </c>
      <c r="B69" s="18">
        <v>45630</v>
      </c>
      <c r="C69" s="24" t="s">
        <v>76</v>
      </c>
      <c r="D69" s="16" t="s">
        <v>202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.5" thickBot="1" x14ac:dyDescent="0.3">
      <c r="A70" s="16" t="s">
        <v>203</v>
      </c>
      <c r="B70" s="18">
        <v>45693</v>
      </c>
      <c r="C70" s="24" t="s">
        <v>18</v>
      </c>
      <c r="D70" s="16" t="s">
        <v>103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.5" thickBot="1" x14ac:dyDescent="0.3">
      <c r="A71" s="16" t="s">
        <v>204</v>
      </c>
      <c r="B71" s="18">
        <v>45693</v>
      </c>
      <c r="C71" s="24" t="s">
        <v>40</v>
      </c>
      <c r="D71" s="16" t="s">
        <v>205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.5" thickBot="1" x14ac:dyDescent="0.3">
      <c r="A72" s="16" t="s">
        <v>206</v>
      </c>
      <c r="B72" s="18">
        <v>43466</v>
      </c>
      <c r="C72" s="24" t="s">
        <v>40</v>
      </c>
      <c r="D72" s="16" t="s">
        <v>207</v>
      </c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.5" thickBot="1" x14ac:dyDescent="0.3">
      <c r="A73" s="16" t="s">
        <v>208</v>
      </c>
      <c r="B73" s="18">
        <v>45721</v>
      </c>
      <c r="C73" s="24" t="s">
        <v>65</v>
      </c>
      <c r="D73" s="16" t="s">
        <v>103</v>
      </c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.5" thickBot="1" x14ac:dyDescent="0.3">
      <c r="A74" s="16" t="s">
        <v>209</v>
      </c>
      <c r="B74" s="18">
        <v>45721</v>
      </c>
      <c r="C74" s="24" t="s">
        <v>78</v>
      </c>
      <c r="D74" s="16" t="s">
        <v>103</v>
      </c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.5" thickBot="1" x14ac:dyDescent="0.3">
      <c r="A75" s="16" t="s">
        <v>210</v>
      </c>
      <c r="B75" s="18">
        <v>45721</v>
      </c>
      <c r="C75" s="24" t="s">
        <v>65</v>
      </c>
      <c r="D75" s="16" t="s">
        <v>103</v>
      </c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.5" thickBot="1" x14ac:dyDescent="0.3">
      <c r="A76" s="16" t="s">
        <v>211</v>
      </c>
      <c r="B76" s="18">
        <v>45721</v>
      </c>
      <c r="C76" s="24" t="s">
        <v>65</v>
      </c>
      <c r="D76" s="16" t="s">
        <v>103</v>
      </c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.5" thickBot="1" x14ac:dyDescent="0.3">
      <c r="A77" s="16" t="s">
        <v>212</v>
      </c>
      <c r="B77" s="18">
        <v>45721</v>
      </c>
      <c r="C77" s="24" t="s">
        <v>81</v>
      </c>
      <c r="D77" s="16" t="s">
        <v>103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.5" thickBot="1" x14ac:dyDescent="0.3">
      <c r="A78" s="16" t="s">
        <v>213</v>
      </c>
      <c r="B78" s="18">
        <v>45721</v>
      </c>
      <c r="C78" s="24" t="s">
        <v>81</v>
      </c>
      <c r="D78" s="16" t="s">
        <v>103</v>
      </c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.5" thickBot="1" x14ac:dyDescent="0.3">
      <c r="A79" s="16" t="s">
        <v>214</v>
      </c>
      <c r="B79" s="18">
        <v>43831</v>
      </c>
      <c r="C79" s="24" t="s">
        <v>78</v>
      </c>
      <c r="D79" s="16" t="s">
        <v>103</v>
      </c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32.25" thickBot="1" x14ac:dyDescent="0.3">
      <c r="A80" s="16" t="s">
        <v>215</v>
      </c>
      <c r="B80" s="18">
        <v>43831</v>
      </c>
      <c r="C80" s="24" t="s">
        <v>65</v>
      </c>
      <c r="D80" s="16" t="s">
        <v>216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32.25" thickBot="1" x14ac:dyDescent="0.3">
      <c r="A81" s="16" t="s">
        <v>217</v>
      </c>
      <c r="B81" s="18">
        <v>45721</v>
      </c>
      <c r="C81" s="24" t="s">
        <v>34</v>
      </c>
      <c r="D81" s="16" t="s">
        <v>218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32.25" thickBot="1" x14ac:dyDescent="0.3">
      <c r="A82" s="16" t="s">
        <v>219</v>
      </c>
      <c r="B82" s="18">
        <v>45721</v>
      </c>
      <c r="C82" s="24" t="s">
        <v>40</v>
      </c>
      <c r="D82" s="16" t="s">
        <v>220</v>
      </c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32.25" thickBot="1" x14ac:dyDescent="0.3">
      <c r="A83" s="16" t="s">
        <v>221</v>
      </c>
      <c r="B83" s="18">
        <v>44562</v>
      </c>
      <c r="C83" s="24" t="s">
        <v>74</v>
      </c>
      <c r="D83" s="16" t="s">
        <v>222</v>
      </c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32.25" thickBot="1" x14ac:dyDescent="0.3">
      <c r="A84" s="16" t="s">
        <v>223</v>
      </c>
      <c r="B84" s="18">
        <v>45721</v>
      </c>
      <c r="C84" s="24" t="s">
        <v>35</v>
      </c>
      <c r="D84" s="16" t="s">
        <v>216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32.25" thickBot="1" x14ac:dyDescent="0.3">
      <c r="A85" s="16" t="s">
        <v>224</v>
      </c>
      <c r="B85" s="18">
        <v>45751</v>
      </c>
      <c r="C85" s="24" t="s">
        <v>20</v>
      </c>
      <c r="D85" s="16" t="s">
        <v>141</v>
      </c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32.25" thickBot="1" x14ac:dyDescent="0.3">
      <c r="A86" s="16" t="s">
        <v>225</v>
      </c>
      <c r="B86" s="18">
        <v>45784</v>
      </c>
      <c r="C86" s="24" t="s">
        <v>31</v>
      </c>
      <c r="D86" s="16" t="s">
        <v>103</v>
      </c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32.25" thickBot="1" x14ac:dyDescent="0.3">
      <c r="A87" s="16" t="s">
        <v>226</v>
      </c>
      <c r="B87" s="18">
        <v>45812</v>
      </c>
      <c r="C87" s="24" t="s">
        <v>50</v>
      </c>
      <c r="D87" s="16" t="s">
        <v>227</v>
      </c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32.25" thickBot="1" x14ac:dyDescent="0.3">
      <c r="A88" s="16" t="s">
        <v>228</v>
      </c>
      <c r="B88" s="18">
        <v>45812</v>
      </c>
      <c r="C88" s="24" t="s">
        <v>18</v>
      </c>
      <c r="D88" s="16" t="s">
        <v>229</v>
      </c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32.25" thickBot="1" x14ac:dyDescent="0.3">
      <c r="A89" s="16" t="s">
        <v>241</v>
      </c>
      <c r="B89" s="18">
        <v>45812</v>
      </c>
      <c r="C89" s="24" t="s">
        <v>18</v>
      </c>
      <c r="D89" s="16" t="s">
        <v>136</v>
      </c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32.25" thickBot="1" x14ac:dyDescent="0.3">
      <c r="A90" s="16" t="s">
        <v>230</v>
      </c>
      <c r="B90" s="18">
        <v>45812</v>
      </c>
      <c r="C90" s="24" t="s">
        <v>18</v>
      </c>
      <c r="D90" s="16" t="s">
        <v>136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32.25" thickBot="1" x14ac:dyDescent="0.3">
      <c r="A91" s="16" t="s">
        <v>231</v>
      </c>
      <c r="B91" s="18">
        <v>45812</v>
      </c>
      <c r="C91" s="24" t="s">
        <v>53</v>
      </c>
      <c r="D91" s="16" t="s">
        <v>199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5" thickBot="1" x14ac:dyDescent="0.3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5" thickBot="1" x14ac:dyDescent="0.3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5" thickBot="1" x14ac:dyDescent="0.3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5" thickBot="1" x14ac:dyDescent="0.3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5" thickBot="1" x14ac:dyDescent="0.3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5" thickBot="1" x14ac:dyDescent="0.3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5" thickBot="1" x14ac:dyDescent="0.3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5" thickBot="1" x14ac:dyDescent="0.3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5" thickBot="1" x14ac:dyDescent="0.3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5" thickBot="1" x14ac:dyDescent="0.3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5" thickBot="1" x14ac:dyDescent="0.3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5" thickBot="1" x14ac:dyDescent="0.3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5" thickBot="1" x14ac:dyDescent="0.3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5" thickBot="1" x14ac:dyDescent="0.3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5" thickBot="1" x14ac:dyDescent="0.3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5" thickBot="1" x14ac:dyDescent="0.3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5" thickBot="1" x14ac:dyDescent="0.3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5" thickBot="1" x14ac:dyDescent="0.3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5" thickBot="1" x14ac:dyDescent="0.3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5" thickBot="1" x14ac:dyDescent="0.3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5" thickBot="1" x14ac:dyDescent="0.3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5" thickBot="1" x14ac:dyDescent="0.3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5" thickBot="1" x14ac:dyDescent="0.3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5" thickBot="1" x14ac:dyDescent="0.3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5" thickBot="1" x14ac:dyDescent="0.3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5" thickBot="1" x14ac:dyDescent="0.3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5" thickBot="1" x14ac:dyDescent="0.3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5" thickBot="1" x14ac:dyDescent="0.3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5" thickBot="1" x14ac:dyDescent="0.3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5" thickBot="1" x14ac:dyDescent="0.3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5" thickBot="1" x14ac:dyDescent="0.3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5" thickBot="1" x14ac:dyDescent="0.3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5" thickBot="1" x14ac:dyDescent="0.3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5" thickBot="1" x14ac:dyDescent="0.3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5" thickBot="1" x14ac:dyDescent="0.3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5" thickBot="1" x14ac:dyDescent="0.3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5" thickBot="1" x14ac:dyDescent="0.3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5" thickBot="1" x14ac:dyDescent="0.3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5" thickBot="1" x14ac:dyDescent="0.3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5" thickBot="1" x14ac:dyDescent="0.3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5" thickBot="1" x14ac:dyDescent="0.3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5" thickBot="1" x14ac:dyDescent="0.3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5" thickBot="1" x14ac:dyDescent="0.3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5" thickBot="1" x14ac:dyDescent="0.3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5" thickBot="1" x14ac:dyDescent="0.3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5" thickBot="1" x14ac:dyDescent="0.3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5" thickBot="1" x14ac:dyDescent="0.3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5" thickBot="1" x14ac:dyDescent="0.3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5" thickBot="1" x14ac:dyDescent="0.3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5" thickBot="1" x14ac:dyDescent="0.3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5" thickBot="1" x14ac:dyDescent="0.3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5" thickBot="1" x14ac:dyDescent="0.3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5" thickBot="1" x14ac:dyDescent="0.3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5" thickBot="1" x14ac:dyDescent="0.3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5" thickBot="1" x14ac:dyDescent="0.3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5" thickBot="1" x14ac:dyDescent="0.3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5" thickBot="1" x14ac:dyDescent="0.3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5" thickBot="1" x14ac:dyDescent="0.3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5" thickBot="1" x14ac:dyDescent="0.3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5" thickBot="1" x14ac:dyDescent="0.3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5" thickBot="1" x14ac:dyDescent="0.3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5" thickBot="1" x14ac:dyDescent="0.3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5" thickBot="1" x14ac:dyDescent="0.3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5" thickBot="1" x14ac:dyDescent="0.3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5" thickBot="1" x14ac:dyDescent="0.3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5" thickBot="1" x14ac:dyDescent="0.3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5" thickBot="1" x14ac:dyDescent="0.3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5" thickBot="1" x14ac:dyDescent="0.3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5" thickBot="1" x14ac:dyDescent="0.3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5" thickBot="1" x14ac:dyDescent="0.3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5" thickBot="1" x14ac:dyDescent="0.3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5" thickBot="1" x14ac:dyDescent="0.3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5" thickBot="1" x14ac:dyDescent="0.3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5" thickBot="1" x14ac:dyDescent="0.3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5" thickBot="1" x14ac:dyDescent="0.3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5" thickBot="1" x14ac:dyDescent="0.3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5" thickBot="1" x14ac:dyDescent="0.3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5" thickBot="1" x14ac:dyDescent="0.3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5" thickBot="1" x14ac:dyDescent="0.3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5" thickBot="1" x14ac:dyDescent="0.3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5" thickBot="1" x14ac:dyDescent="0.3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5" thickBot="1" x14ac:dyDescent="0.3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5" thickBot="1" x14ac:dyDescent="0.3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5" thickBot="1" x14ac:dyDescent="0.3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5" thickBot="1" x14ac:dyDescent="0.3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5" thickBot="1" x14ac:dyDescent="0.3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5" thickBot="1" x14ac:dyDescent="0.3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5" thickBot="1" x14ac:dyDescent="0.3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5" thickBot="1" x14ac:dyDescent="0.3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5" thickBot="1" x14ac:dyDescent="0.3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5" thickBot="1" x14ac:dyDescent="0.3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5" thickBot="1" x14ac:dyDescent="0.3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5" thickBot="1" x14ac:dyDescent="0.3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5" thickBot="1" x14ac:dyDescent="0.3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5" thickBot="1" x14ac:dyDescent="0.3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5" thickBot="1" x14ac:dyDescent="0.3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5" thickBot="1" x14ac:dyDescent="0.3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5" thickBot="1" x14ac:dyDescent="0.3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5" thickBot="1" x14ac:dyDescent="0.3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5" thickBot="1" x14ac:dyDescent="0.3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5" thickBot="1" x14ac:dyDescent="0.3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5" thickBot="1" x14ac:dyDescent="0.3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5" thickBot="1" x14ac:dyDescent="0.3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5" thickBot="1" x14ac:dyDescent="0.3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5" thickBot="1" x14ac:dyDescent="0.3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5" thickBot="1" x14ac:dyDescent="0.3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5" thickBot="1" x14ac:dyDescent="0.3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5" thickBot="1" x14ac:dyDescent="0.3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5" thickBot="1" x14ac:dyDescent="0.3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5" thickBot="1" x14ac:dyDescent="0.3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5" thickBot="1" x14ac:dyDescent="0.3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5" thickBot="1" x14ac:dyDescent="0.3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5" thickBot="1" x14ac:dyDescent="0.3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5" thickBot="1" x14ac:dyDescent="0.3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5" thickBot="1" x14ac:dyDescent="0.3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5" thickBot="1" x14ac:dyDescent="0.3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5" thickBot="1" x14ac:dyDescent="0.3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5" thickBot="1" x14ac:dyDescent="0.3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5" thickBot="1" x14ac:dyDescent="0.3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5" thickBot="1" x14ac:dyDescent="0.3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5" thickBot="1" x14ac:dyDescent="0.3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5" thickBot="1" x14ac:dyDescent="0.3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5" thickBot="1" x14ac:dyDescent="0.3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5" thickBot="1" x14ac:dyDescent="0.3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5" thickBot="1" x14ac:dyDescent="0.3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5" thickBot="1" x14ac:dyDescent="0.3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5" thickBot="1" x14ac:dyDescent="0.3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5" thickBot="1" x14ac:dyDescent="0.3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5" thickBot="1" x14ac:dyDescent="0.3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5" thickBot="1" x14ac:dyDescent="0.3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5" thickBot="1" x14ac:dyDescent="0.3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5" thickBot="1" x14ac:dyDescent="0.3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5" thickBot="1" x14ac:dyDescent="0.3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5" thickBot="1" x14ac:dyDescent="0.3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5" thickBot="1" x14ac:dyDescent="0.3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5" thickBot="1" x14ac:dyDescent="0.3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5" thickBot="1" x14ac:dyDescent="0.3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5" thickBot="1" x14ac:dyDescent="0.3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5" thickBot="1" x14ac:dyDescent="0.3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5" thickBot="1" x14ac:dyDescent="0.3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5" thickBot="1" x14ac:dyDescent="0.3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5" thickBot="1" x14ac:dyDescent="0.3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5" thickBot="1" x14ac:dyDescent="0.3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5" thickBot="1" x14ac:dyDescent="0.3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5" thickBot="1" x14ac:dyDescent="0.3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5" thickBot="1" x14ac:dyDescent="0.3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5" thickBot="1" x14ac:dyDescent="0.3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5" thickBot="1" x14ac:dyDescent="0.3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5" thickBot="1" x14ac:dyDescent="0.3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5" thickBot="1" x14ac:dyDescent="0.3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5" thickBot="1" x14ac:dyDescent="0.3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5" thickBot="1" x14ac:dyDescent="0.3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5" thickBot="1" x14ac:dyDescent="0.3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5" thickBot="1" x14ac:dyDescent="0.3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5" thickBot="1" x14ac:dyDescent="0.3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5" thickBot="1" x14ac:dyDescent="0.3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5" thickBot="1" x14ac:dyDescent="0.3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5" thickBot="1" x14ac:dyDescent="0.3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5" thickBot="1" x14ac:dyDescent="0.3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5" thickBot="1" x14ac:dyDescent="0.3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CzkwlnRiKimlyfO1wwAcWOwbdcWDx/1Pd3KmlP1dwj2+VELxg03CnZAMko8m9LDa2ijlOYNALGLFqA9t5VS0vg==" saltValue="7uw1Vmm5O3o+ovERkGtDeA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50000000000003" customHeight="1" x14ac:dyDescent="0.25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1</v>
      </c>
    </row>
    <row r="3" spans="1:11" ht="39.950000000000003" customHeight="1" x14ac:dyDescent="0.25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50000000000003" customHeight="1" x14ac:dyDescent="0.25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50000000000003" customHeight="1" x14ac:dyDescent="0.2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50000000000003" customHeight="1" x14ac:dyDescent="0.25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25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2</v>
      </c>
    </row>
    <row r="8" spans="1:11" ht="48.75" customHeight="1" x14ac:dyDescent="0.2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0</v>
      </c>
    </row>
    <row r="9" spans="1:11" ht="47.25" customHeight="1" x14ac:dyDescent="0.25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1</v>
      </c>
    </row>
    <row r="10" spans="1:11" ht="39.950000000000003" customHeight="1" x14ac:dyDescent="0.2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2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1</v>
      </c>
    </row>
    <row r="12" spans="1:11" ht="39.950000000000003" customHeight="1" x14ac:dyDescent="0.2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5</v>
      </c>
    </row>
    <row r="13" spans="1:11" ht="39.950000000000003" customHeight="1" x14ac:dyDescent="0.25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50000000000003" customHeight="1" x14ac:dyDescent="0.25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0</v>
      </c>
    </row>
    <row r="15" spans="1:11" ht="39.950000000000003" customHeight="1" x14ac:dyDescent="0.25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50000000000003" customHeight="1" x14ac:dyDescent="0.25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39.950000000000003" customHeight="1" x14ac:dyDescent="0.25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2</v>
      </c>
    </row>
    <row r="18" spans="1:11" x14ac:dyDescent="0.25">
      <c r="J18" s="12" t="s">
        <v>67</v>
      </c>
      <c r="K18">
        <f>COUNTIF('2. ROSC Active'!C2:C251,J18)</f>
        <v>1</v>
      </c>
    </row>
    <row r="19" spans="1:11" x14ac:dyDescent="0.25">
      <c r="J19" s="12" t="s">
        <v>28</v>
      </c>
      <c r="K19">
        <f>COUNTIF('2. ROSC Active'!C2:C251,J19)</f>
        <v>2</v>
      </c>
    </row>
    <row r="20" spans="1:11" x14ac:dyDescent="0.25">
      <c r="J20" s="12" t="s">
        <v>35</v>
      </c>
      <c r="K20">
        <f>COUNTIF('2. ROSC Active'!C2:C251,J20)</f>
        <v>13</v>
      </c>
    </row>
    <row r="21" spans="1:11" x14ac:dyDescent="0.25">
      <c r="J21" s="12" t="s">
        <v>40</v>
      </c>
      <c r="K21">
        <f>COUNTIF('2. ROSC Active'!C2:C251,J21)</f>
        <v>4</v>
      </c>
    </row>
    <row r="22" spans="1:11" x14ac:dyDescent="0.25">
      <c r="J22" s="12" t="s">
        <v>34</v>
      </c>
      <c r="K22">
        <f>COUNTIF('2. ROSC Active'!C2:C251,J22)</f>
        <v>3</v>
      </c>
    </row>
    <row r="23" spans="1:11" x14ac:dyDescent="0.25">
      <c r="J23" s="12" t="s">
        <v>59</v>
      </c>
      <c r="K23">
        <f>COUNTIF('2. ROSC Active'!C2:C251,J23)</f>
        <v>0</v>
      </c>
    </row>
    <row r="24" spans="1:11" x14ac:dyDescent="0.25">
      <c r="J24" s="12" t="s">
        <v>44</v>
      </c>
      <c r="K24">
        <f>COUNTIF('2. ROSC Active'!C2:C251,J24)</f>
        <v>0</v>
      </c>
    </row>
    <row r="25" spans="1:11" x14ac:dyDescent="0.25">
      <c r="J25" s="12" t="s">
        <v>61</v>
      </c>
      <c r="K25">
        <f>COUNTIF('2. ROSC Active'!C2:C251,J25)</f>
        <v>2</v>
      </c>
    </row>
    <row r="26" spans="1:11" x14ac:dyDescent="0.25">
      <c r="J26" s="12" t="s">
        <v>46</v>
      </c>
      <c r="K26">
        <f>COUNTIF('2. ROSC Active'!C2:C251,J26)</f>
        <v>0</v>
      </c>
    </row>
    <row r="27" spans="1:11" x14ac:dyDescent="0.25">
      <c r="J27" s="12" t="s">
        <v>45</v>
      </c>
      <c r="K27">
        <f>COUNTIF('2. ROSC Active'!C2:C251,J27)</f>
        <v>1</v>
      </c>
    </row>
    <row r="28" spans="1:11" x14ac:dyDescent="0.25">
      <c r="J28" s="12" t="s">
        <v>42</v>
      </c>
      <c r="K28">
        <f>COUNTIF('2. ROSC Active'!C2:C251,J28)</f>
        <v>0</v>
      </c>
    </row>
    <row r="29" spans="1:11" x14ac:dyDescent="0.25">
      <c r="J29" s="12" t="s">
        <v>38</v>
      </c>
      <c r="K29">
        <f>COUNTIF('2. ROSC Active'!C2:C251,J29)</f>
        <v>0</v>
      </c>
    </row>
    <row r="30" spans="1:11" x14ac:dyDescent="0.25">
      <c r="J30" s="12" t="s">
        <v>39</v>
      </c>
      <c r="K30">
        <f>COUNTIF('2. ROSC Active'!C2:C251,J30)</f>
        <v>1</v>
      </c>
    </row>
    <row r="31" spans="1:11" x14ac:dyDescent="0.25">
      <c r="J31" s="12" t="s">
        <v>37</v>
      </c>
      <c r="K31">
        <f>COUNTIF('2. ROSC Active'!C2:C251,J31)</f>
        <v>0</v>
      </c>
    </row>
    <row r="32" spans="1:11" x14ac:dyDescent="0.25">
      <c r="J32" s="12" t="s">
        <v>60</v>
      </c>
      <c r="K32">
        <f>COUNTIF('2. ROSC Active'!C2:C251,J32)</f>
        <v>0</v>
      </c>
    </row>
    <row r="33" spans="10:11" x14ac:dyDescent="0.25">
      <c r="J33" s="12" t="s">
        <v>82</v>
      </c>
      <c r="K33">
        <f>COUNTIF('2. ROSC Active'!C2:C251,J33)</f>
        <v>0</v>
      </c>
    </row>
    <row r="34" spans="10:11" x14ac:dyDescent="0.25">
      <c r="J34" s="12" t="s">
        <v>75</v>
      </c>
      <c r="K34">
        <f>COUNTIF('2. ROSC Active'!C2:C251,J34)</f>
        <v>0</v>
      </c>
    </row>
    <row r="35" spans="10:11" x14ac:dyDescent="0.25">
      <c r="J35" s="12" t="s">
        <v>76</v>
      </c>
      <c r="K35">
        <f>COUNTIF('2. ROSC Active'!C2:C251,J35)</f>
        <v>1</v>
      </c>
    </row>
    <row r="36" spans="10:11" x14ac:dyDescent="0.25">
      <c r="J36" s="12" t="s">
        <v>74</v>
      </c>
      <c r="K36">
        <f>COUNTIF('2. ROSC Active'!C2:C251,J36)</f>
        <v>4</v>
      </c>
    </row>
    <row r="37" spans="10:11" x14ac:dyDescent="0.25">
      <c r="J37" s="12" t="s">
        <v>66</v>
      </c>
      <c r="K37">
        <f>COUNTIF('2. ROSC Active'!C2:C251,J37)</f>
        <v>0</v>
      </c>
    </row>
    <row r="38" spans="10:11" x14ac:dyDescent="0.25">
      <c r="J38" s="12" t="s">
        <v>19</v>
      </c>
      <c r="K38">
        <f>COUNTIF('2. ROSC Active'!C2:C251,J38)</f>
        <v>3</v>
      </c>
    </row>
    <row r="39" spans="10:11" x14ac:dyDescent="0.25">
      <c r="J39" s="12" t="s">
        <v>20</v>
      </c>
      <c r="K39">
        <f>COUNTIF('2. ROSC Active'!C2:C251,J39)</f>
        <v>6</v>
      </c>
    </row>
    <row r="40" spans="10:11" x14ac:dyDescent="0.25">
      <c r="J40" s="12" t="s">
        <v>18</v>
      </c>
      <c r="K40">
        <f>COUNTIF('2. ROSC Active'!C2:C251,J40)</f>
        <v>13</v>
      </c>
    </row>
    <row r="41" spans="10:11" x14ac:dyDescent="0.25">
      <c r="J41" s="12" t="s">
        <v>72</v>
      </c>
      <c r="K41">
        <f>COUNTIF('2. ROSC Active'!C2:C251,J41)</f>
        <v>0</v>
      </c>
    </row>
    <row r="42" spans="10:11" x14ac:dyDescent="0.25">
      <c r="J42" s="12" t="s">
        <v>84</v>
      </c>
      <c r="K42">
        <f>COUNTIF('2. ROSC Active'!C2:C251,J42)</f>
        <v>0</v>
      </c>
    </row>
    <row r="43" spans="10:11" x14ac:dyDescent="0.25">
      <c r="J43" s="12" t="s">
        <v>81</v>
      </c>
      <c r="K43">
        <f>COUNTIF('2. ROSC Active'!C2:C251,J43)</f>
        <v>5</v>
      </c>
    </row>
    <row r="44" spans="10:11" x14ac:dyDescent="0.25">
      <c r="J44" s="12" t="s">
        <v>71</v>
      </c>
      <c r="K44">
        <f>COUNTIF('2. ROSC Active'!C2:C251,J44)</f>
        <v>0</v>
      </c>
    </row>
    <row r="45" spans="10:11" x14ac:dyDescent="0.25">
      <c r="J45" s="12" t="s">
        <v>80</v>
      </c>
      <c r="K45">
        <f>COUNTIF('2. ROSC Active'!C2:C251,J45)</f>
        <v>1</v>
      </c>
    </row>
    <row r="46" spans="10:11" x14ac:dyDescent="0.25">
      <c r="J46" s="12" t="s">
        <v>58</v>
      </c>
      <c r="K46">
        <f>COUNTIF('2. ROSC Active'!C2:C251,J46)</f>
        <v>1</v>
      </c>
    </row>
    <row r="47" spans="10:11" x14ac:dyDescent="0.25">
      <c r="J47" s="12" t="s">
        <v>32</v>
      </c>
      <c r="K47">
        <f>COUNTIF('2. ROSC Active'!C2:C251,J47)</f>
        <v>0</v>
      </c>
    </row>
    <row r="48" spans="10:11" x14ac:dyDescent="0.25">
      <c r="J48" s="12" t="s">
        <v>31</v>
      </c>
      <c r="K48">
        <f>COUNTIF('2. ROSC Active'!C2:C251,J48)</f>
        <v>10</v>
      </c>
    </row>
    <row r="49" spans="10:11" x14ac:dyDescent="0.25">
      <c r="J49" s="12" t="s">
        <v>41</v>
      </c>
      <c r="K49">
        <f>COUNTIF('2. ROSC Active'!C2:C251,J49)</f>
        <v>0</v>
      </c>
    </row>
    <row r="50" spans="10:11" x14ac:dyDescent="0.25">
      <c r="J50" s="12" t="s">
        <v>48</v>
      </c>
      <c r="K50">
        <f>COUNTIF('2. ROSC Active'!C2:C251,J50)</f>
        <v>0</v>
      </c>
    </row>
    <row r="51" spans="10:11" x14ac:dyDescent="0.25">
      <c r="J51" s="12" t="s">
        <v>63</v>
      </c>
      <c r="K51">
        <f>COUNTIF('2. ROSC Active'!C2:C251,J51)</f>
        <v>0</v>
      </c>
    </row>
    <row r="52" spans="10:11" x14ac:dyDescent="0.25">
      <c r="J52" s="12" t="s">
        <v>53</v>
      </c>
      <c r="K52">
        <f>COUNTIF('2. ROSC Active'!C2:C251,J52)</f>
        <v>1</v>
      </c>
    </row>
    <row r="53" spans="10:11" x14ac:dyDescent="0.25">
      <c r="J53" s="12" t="s">
        <v>65</v>
      </c>
      <c r="K53">
        <f>COUNTIF('2. ROSC Active'!C2:C251,J53)</f>
        <v>6</v>
      </c>
    </row>
    <row r="55" spans="10:11" x14ac:dyDescent="0.25">
      <c r="J55" s="12" t="s">
        <v>88</v>
      </c>
      <c r="K55">
        <f>SUM(K2:K53)</f>
        <v>90</v>
      </c>
    </row>
    <row r="56" spans="10:11" x14ac:dyDescent="0.25">
      <c r="J56" s="12" t="s">
        <v>87</v>
      </c>
      <c r="K56">
        <f>COUNTIF(K2:K53, "&gt;0")</f>
        <v>25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20" ma:contentTypeDescription="Create a new document." ma:contentTypeScope="" ma:versionID="f88987b7b7159f1a98b450c4fe1a5fcd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ed5d2d981ee420546beda955534cb85c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12A048-90CB-43BA-8B11-7C1E542FAF6C}"/>
</file>

<file path=customXml/itemProps2.xml><?xml version="1.0" encoding="utf-8"?>
<ds:datastoreItem xmlns:ds="http://schemas.openxmlformats.org/officeDocument/2006/customXml" ds:itemID="{4FBCAFCB-5629-4DB0-A760-3B7E76C87FAB}"/>
</file>

<file path=customXml/itemProps3.xml><?xml version="1.0" encoding="utf-8"?>
<ds:datastoreItem xmlns:ds="http://schemas.openxmlformats.org/officeDocument/2006/customXml" ds:itemID="{D5460BC1-76C0-4A12-BAE3-53CAB23A0C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Katie Unthank</cp:lastModifiedBy>
  <cp:lastPrinted>2022-06-10T23:39:20Z</cp:lastPrinted>
  <dcterms:created xsi:type="dcterms:W3CDTF">2022-05-19T17:55:56Z</dcterms:created>
  <dcterms:modified xsi:type="dcterms:W3CDTF">2025-08-05T14:34:25Z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