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sh/Desktop/Deliverables and Other Documents/FY26 Deliverables/1. Grundy County/"/>
    </mc:Choice>
  </mc:AlternateContent>
  <xr:revisionPtr revIDLastSave="0" documentId="13_ncr:1_{309E8605-EEC4-DB4A-BC4E-04C8639F31E1}" xr6:coauthVersionLast="47" xr6:coauthVersionMax="47" xr10:uidLastSave="{00000000-0000-0000-0000-000000000000}"/>
  <bookViews>
    <workbookView xWindow="15260" yWindow="5120" windowWidth="30160" windowHeight="18520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<sst xmlns="http://schemas.openxmlformats.org/spreadsheetml/2006/main" count="197" uniqueCount="129">
  <si>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</si>
  <si>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</si>
  <si>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</si>
  <si>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</si>
  <si>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</si>
  <si>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</si>
  <si>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</si>
  <si>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</si>
  <si>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</si>
  <si>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</si>
  <si>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</si>
  <si>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</si>
  <si>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</si>
  <si>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</si>
  <si>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</si>
  <si>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</si>
  <si>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</si>
  <si>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</si>
  <si>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</si>
  <si>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</si>
  <si>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</si>
  <si>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</si>
  <si>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</si>
  <si>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</si>
  <si>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</si>
  <si>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</si>
  <si>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</si>
  <si>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</si>
  <si>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</si>
  <si>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</si>
  <si>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</si>
  <si>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</si>
  <si>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</si>
  <si>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</si>
  <si>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</si>
  <si>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</si>
  <si>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</si>
  <si>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</si>
  <si>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</si>
  <si>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</si>
  <si>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</si>
  <si>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</si>
  <si>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</si>
  <si>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</si>
  <si>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</si>
  <si>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</si>
  <si>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</si>
  <si>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</si>
  <si>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</si>
  <si>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</si>
  <si>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</si>
  <si>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</si>
  <si>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</si>
  <si>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</si>
  <si>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</si>
  <si>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</si>
  <si>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</si>
  <si>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</si>
  <si>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</si>
  <si>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</si>
  <si>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</si>
  <si>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</si>
  <si>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</si>
  <si>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</si>
  <si>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</si>
  <si>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</si>
  <si>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</si>
  <si>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</si>
  <si>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</si>
  <si>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</si>
  <si>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</si>
  <si>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</si>
  <si>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</si>
  <si>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</si>
  <si>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</si>
  <si>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</si>
  <si>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</si>
  <si>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</si>
  <si>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</si>
  <si>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</si>
  <si>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</si>
  <si>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</si>
  <si>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</si>
  <si>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</si>
  <si>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</si>
  <si>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</si>
  <si>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</si>
  <si>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</si>
  <si>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</si>
  <si>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July '25</t>
  </si>
  <si>
    <t>Aug. '25</t>
  </si>
  <si>
    <t>Sep. '25</t>
  </si>
  <si>
    <t>Oct. '25</t>
  </si>
  <si>
    <t>Nov. '25</t>
  </si>
  <si>
    <t>Dec. '25</t>
  </si>
  <si>
    <t>Jan. '26</t>
  </si>
  <si>
    <t>Feb. '26</t>
  </si>
  <si>
    <t>Mar. '26</t>
  </si>
  <si>
    <t>Apr. '26</t>
  </si>
  <si>
    <t>May '26</t>
  </si>
  <si>
    <t>June '26</t>
  </si>
  <si>
    <t># of Meetings Attended in FY26</t>
  </si>
  <si>
    <t>She joined in 2025, but ISP has been attending since 2020.</t>
  </si>
  <si>
    <t>HLM Recovery 180</t>
  </si>
  <si>
    <t>Heartlife Ministries</t>
  </si>
  <si>
    <t>8012 Lincoln West Hwy Frankfort, Il. 60423</t>
  </si>
  <si>
    <t>Magdalena Campos</t>
  </si>
  <si>
    <t>312-982-1231</t>
  </si>
  <si>
    <t>Neesha Stringfellow</t>
  </si>
  <si>
    <t>Region 2</t>
  </si>
  <si>
    <t>Tarcia Leak</t>
  </si>
  <si>
    <t>Tash.hlmrecovery@ gmail.com</t>
  </si>
  <si>
    <t>Kristen Anthony</t>
  </si>
  <si>
    <t>Joliet Township</t>
  </si>
  <si>
    <t>Kennedy Leak</t>
  </si>
  <si>
    <t>Chicago Public School</t>
  </si>
  <si>
    <t>Grundy County</t>
  </si>
  <si>
    <t>Neesha.hlmrecovery@gmail.com</t>
  </si>
  <si>
    <t>Paula Eckstrom</t>
  </si>
  <si>
    <t>Wilington Coalition for a health community</t>
  </si>
  <si>
    <t>Michele Prium</t>
  </si>
  <si>
    <t>Will/Grundy NAMI</t>
  </si>
  <si>
    <t>Pastor Harriet</t>
  </si>
  <si>
    <t>Mission Bible Church</t>
  </si>
  <si>
    <t>Cheryl Habeeb</t>
  </si>
  <si>
    <t>Will-Grundy NAMI</t>
  </si>
  <si>
    <t>Ginni Demko</t>
  </si>
  <si>
    <t>Joy Demko</t>
  </si>
  <si>
    <t>Chestnut Health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</si>
</sst>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767676"/>
      <name val="Helvetica Neue"/>
      <family val="2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B18" sqref="B18"/>
    </sheetView>
  </sheetViews>
  <sheetFormatPr baseColWidth="10" defaultColWidth="8.83203125" defaultRowHeight="16" x14ac:dyDescent="0.2"/>
  <cols>
    <col min="1" max="1" width="46.6640625" customWidth="1"/>
    <col min="2" max="2" width="53.6640625" customWidth="1"/>
  </cols>
  <sheetData>
    <row r="1" spans="1:2" ht="33" customHeight="1" x14ac:dyDescent="0.2">
      <c r="A1" s="5" t="s">
        <v>1</v>
      </c>
      <c r="B1" s="13" t="s">
        <v>103</v>
      </c>
    </row>
    <row r="2" spans="1:2" ht="33" customHeight="1" x14ac:dyDescent="0.2">
      <c r="A2" s="2" t="s">
        <v>2</v>
      </c>
      <c r="B2" s="14" t="s">
        <v>104</v>
      </c>
    </row>
    <row r="3" spans="1:2" ht="33" customHeight="1" x14ac:dyDescent="0.2">
      <c r="A3" s="5" t="s">
        <v>3</v>
      </c>
      <c r="B3" s="13" t="s">
        <v>105</v>
      </c>
    </row>
    <row r="4" spans="1:2" ht="33" customHeight="1" x14ac:dyDescent="0.2">
      <c r="A4" s="2" t="s">
        <v>13</v>
      </c>
      <c r="B4" s="14" t="s">
        <v>110</v>
      </c>
    </row>
    <row r="5" spans="1:2" ht="33" customHeight="1" x14ac:dyDescent="0.2">
      <c r="A5" s="5" t="s">
        <v>14</v>
      </c>
      <c r="B5" s="13" t="s">
        <v>107</v>
      </c>
    </row>
    <row r="6" spans="1:2" ht="33" customHeight="1" x14ac:dyDescent="0.2">
      <c r="A6" s="2" t="s">
        <v>15</v>
      </c>
      <c r="B6" s="14" t="s">
        <v>111</v>
      </c>
    </row>
    <row r="7" spans="1:2" ht="33" customHeight="1" x14ac:dyDescent="0.2">
      <c r="A7" s="5" t="s">
        <v>12</v>
      </c>
      <c r="B7" s="13" t="s">
        <v>108</v>
      </c>
    </row>
    <row r="8" spans="1:2" ht="33" customHeight="1" x14ac:dyDescent="0.2">
      <c r="A8" s="3" t="s">
        <v>11</v>
      </c>
      <c r="B8" s="14" t="s">
        <v>117</v>
      </c>
    </row>
    <row r="9" spans="1:2" ht="33" customHeight="1" x14ac:dyDescent="0.2">
      <c r="A9" s="5" t="s">
        <v>4</v>
      </c>
      <c r="B9" s="13" t="s">
        <v>116</v>
      </c>
    </row>
    <row r="10" spans="1:2" ht="33" customHeight="1" x14ac:dyDescent="0.2">
      <c r="A10" s="2" t="s">
        <v>5</v>
      </c>
      <c r="B10" s="14" t="s">
        <v>109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workbookViewId="0">
      <selection activeCell="C18" sqref="C18"/>
    </sheetView>
  </sheetViews>
  <sheetFormatPr baseColWidth="10" defaultColWidth="8.83203125" defaultRowHeight="16" x14ac:dyDescent="0.2"/>
  <cols>
    <col min="1" max="1" width="27" style="17" customWidth="1"/>
    <col min="2" max="2" width="12.83203125" style="19" customWidth="1"/>
    <col min="3" max="3" width="20.33203125" style="19" customWidth="1"/>
    <col min="4" max="4" width="21.33203125" style="19" customWidth="1"/>
    <col min="5" max="5" width="6.83203125" style="19" customWidth="1"/>
    <col min="6" max="6" width="7.33203125" style="19" customWidth="1"/>
    <col min="7" max="9" width="7.1640625" style="19" customWidth="1"/>
    <col min="10" max="10" width="7.5" style="19" customWidth="1"/>
    <col min="11" max="11" width="7.33203125" style="19" customWidth="1"/>
    <col min="12" max="13" width="8.1640625" style="19" customWidth="1"/>
    <col min="14" max="14" width="8" style="19" customWidth="1"/>
    <col min="15" max="16" width="8.1640625" style="19" customWidth="1"/>
    <col min="17" max="17" width="9.5" customWidth="1"/>
    <col min="18" max="18" width="22" style="19" customWidth="1"/>
  </cols>
  <sheetData>
    <row r="1" spans="1:18" ht="70" thickTop="1" thickBot="1" x14ac:dyDescent="0.25">
      <c r="A1" s="20" t="s">
        <v>7</v>
      </c>
      <c r="B1" s="20" t="s">
        <v>0</v>
      </c>
      <c r="C1" s="20" t="s">
        <v>8</v>
      </c>
      <c r="D1" s="20" t="s">
        <v>86</v>
      </c>
      <c r="E1" s="21" t="s">
        <v>89</v>
      </c>
      <c r="F1" s="21" t="s">
        <v>90</v>
      </c>
      <c r="G1" s="21" t="s">
        <v>91</v>
      </c>
      <c r="H1" s="21" t="s">
        <v>92</v>
      </c>
      <c r="I1" s="21" t="s">
        <v>93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2" t="s">
        <v>101</v>
      </c>
      <c r="R1" s="23" t="s">
        <v>9</v>
      </c>
    </row>
    <row r="2" spans="1:18" ht="52" thickBot="1" x14ac:dyDescent="0.25">
      <c r="A2" s="16" t="s">
        <v>108</v>
      </c>
      <c r="B2" s="18">
        <v>45839</v>
      </c>
      <c r="C2" s="24" t="s">
        <v>22</v>
      </c>
      <c r="D2" s="16" t="s">
        <v>104</v>
      </c>
      <c r="E2" s="15">
        <v>1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4">
        <f>SUM(E2:P2)</f>
        <v>1</v>
      </c>
      <c r="R2" s="25" t="s">
        <v>102</v>
      </c>
    </row>
    <row r="3" spans="1:18" ht="18" thickBot="1" x14ac:dyDescent="0.25">
      <c r="A3" s="16" t="s">
        <v>106</v>
      </c>
      <c r="B3" s="18">
        <v>45839</v>
      </c>
      <c r="C3" s="24" t="s">
        <v>74</v>
      </c>
      <c r="D3" s="16" t="s">
        <v>104</v>
      </c>
      <c r="E3" s="15">
        <v>1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1</v>
      </c>
      <c r="R3" s="25"/>
    </row>
    <row r="4" spans="1:18" ht="18" thickBot="1" x14ac:dyDescent="0.25">
      <c r="A4" s="16" t="s">
        <v>110</v>
      </c>
      <c r="B4" s="18">
        <v>45839</v>
      </c>
      <c r="C4" s="24" t="s">
        <v>23</v>
      </c>
      <c r="D4" s="16" t="s">
        <v>104</v>
      </c>
      <c r="E4" s="15">
        <v>1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1</v>
      </c>
      <c r="R4" s="25"/>
    </row>
    <row r="5" spans="1:18" ht="18" thickBot="1" x14ac:dyDescent="0.25">
      <c r="A5" s="16" t="s">
        <v>112</v>
      </c>
      <c r="B5" s="18">
        <v>45839</v>
      </c>
      <c r="C5" s="24" t="s">
        <v>65</v>
      </c>
      <c r="D5" s="16" t="s">
        <v>113</v>
      </c>
      <c r="E5" s="15">
        <v>1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1</v>
      </c>
      <c r="R5" s="25"/>
    </row>
    <row r="6" spans="1:18" ht="18" thickBot="1" x14ac:dyDescent="0.25">
      <c r="A6" s="16" t="s">
        <v>114</v>
      </c>
      <c r="B6" s="18">
        <v>45839</v>
      </c>
      <c r="C6" s="24" t="s">
        <v>65</v>
      </c>
      <c r="D6" s="16" t="s">
        <v>115</v>
      </c>
      <c r="E6" s="15">
        <v>1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1</v>
      </c>
      <c r="R6" s="25"/>
    </row>
    <row r="7" spans="1:18" ht="35" thickBot="1" x14ac:dyDescent="0.25">
      <c r="A7" s="16" t="s">
        <v>118</v>
      </c>
      <c r="B7" s="18">
        <v>45839</v>
      </c>
      <c r="C7" s="24" t="s">
        <v>81</v>
      </c>
      <c r="D7" s="16" t="s">
        <v>119</v>
      </c>
      <c r="E7" s="15">
        <v>1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1</v>
      </c>
      <c r="R7" s="25"/>
    </row>
    <row r="8" spans="1:18" ht="35" thickBot="1" x14ac:dyDescent="0.25">
      <c r="A8" s="16" t="s">
        <v>120</v>
      </c>
      <c r="B8" s="18">
        <v>45839</v>
      </c>
      <c r="C8" s="24" t="s">
        <v>81</v>
      </c>
      <c r="D8" s="16" t="s">
        <v>121</v>
      </c>
      <c r="E8" s="15">
        <v>1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1</v>
      </c>
      <c r="R8" s="25"/>
    </row>
    <row r="9" spans="1:18" ht="35" thickBot="1" x14ac:dyDescent="0.25">
      <c r="A9" s="16" t="s">
        <v>122</v>
      </c>
      <c r="B9" s="18">
        <v>45839</v>
      </c>
      <c r="C9" s="24" t="s">
        <v>21</v>
      </c>
      <c r="D9" s="16" t="s">
        <v>123</v>
      </c>
      <c r="E9" s="15">
        <v>1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1</v>
      </c>
      <c r="R9" s="25"/>
    </row>
    <row r="10" spans="1:18" ht="18" thickBot="1" x14ac:dyDescent="0.25">
      <c r="A10" s="16" t="s">
        <v>124</v>
      </c>
      <c r="B10" s="18">
        <v>45839</v>
      </c>
      <c r="C10" s="24" t="s">
        <v>59</v>
      </c>
      <c r="D10" s="16" t="s">
        <v>125</v>
      </c>
      <c r="E10" s="15">
        <v>1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1</v>
      </c>
      <c r="R10" s="25"/>
    </row>
    <row r="11" spans="1:18" ht="19" thickBot="1" x14ac:dyDescent="0.25">
      <c r="A11" s="16"/>
      <c r="B11" s="18"/>
      <c r="C11" s="24"/>
      <c r="D11" s="2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0</v>
      </c>
      <c r="R11" s="25"/>
    </row>
    <row r="12" spans="1:18" ht="18" thickBot="1" x14ac:dyDescent="0.25">
      <c r="A12" s="16" t="s">
        <v>127</v>
      </c>
      <c r="B12" s="18">
        <v>45839</v>
      </c>
      <c r="C12" s="24" t="s">
        <v>75</v>
      </c>
      <c r="D12" s="1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0</v>
      </c>
      <c r="R12" s="25"/>
    </row>
    <row r="13" spans="1:18" ht="35" thickBot="1" x14ac:dyDescent="0.25">
      <c r="A13" s="16" t="s">
        <v>126</v>
      </c>
      <c r="B13" s="18">
        <v>45839</v>
      </c>
      <c r="C13" s="24" t="s">
        <v>31</v>
      </c>
      <c r="D13" s="16" t="s">
        <v>128</v>
      </c>
      <c r="E13" s="15">
        <v>1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1</v>
      </c>
      <c r="R13" s="25"/>
    </row>
    <row r="14" spans="1:18" ht="17" thickBot="1" x14ac:dyDescent="0.25">
      <c r="A14" s="16"/>
      <c r="B14" s="18"/>
      <c r="C14" s="24"/>
      <c r="D14" s="16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0</v>
      </c>
      <c r="R14" s="25"/>
    </row>
    <row r="15" spans="1:18" ht="17" thickBot="1" x14ac:dyDescent="0.25">
      <c r="A15" s="16"/>
      <c r="B15" s="18"/>
      <c r="C15" s="24"/>
      <c r="D15" s="16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0</v>
      </c>
      <c r="R15" s="25"/>
    </row>
    <row r="16" spans="1:18" ht="17" thickBot="1" x14ac:dyDescent="0.25">
      <c r="A16" s="16"/>
      <c r="B16" s="18"/>
      <c r="C16" s="24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0</v>
      </c>
      <c r="R16" s="25"/>
    </row>
    <row r="17" spans="1:18" ht="17" thickBot="1" x14ac:dyDescent="0.25">
      <c r="A17" s="16"/>
      <c r="B17" s="18"/>
      <c r="C17" s="24"/>
      <c r="D17" s="16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0</v>
      </c>
      <c r="R17" s="25"/>
    </row>
    <row r="18" spans="1:18" ht="17" thickBot="1" x14ac:dyDescent="0.25">
      <c r="A18" s="16"/>
      <c r="B18" s="18"/>
      <c r="C18" s="24"/>
      <c r="D18" s="16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0</v>
      </c>
      <c r="R18" s="25"/>
    </row>
    <row r="19" spans="1:18" ht="17" thickBot="1" x14ac:dyDescent="0.25">
      <c r="A19" s="16"/>
      <c r="B19" s="18"/>
      <c r="C19" s="24"/>
      <c r="D19" s="16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0</v>
      </c>
      <c r="R19" s="25"/>
    </row>
    <row r="20" spans="1:18" ht="17" thickBot="1" x14ac:dyDescent="0.25">
      <c r="A20" s="16"/>
      <c r="B20" s="18"/>
      <c r="C20" s="24"/>
      <c r="D20" s="16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0</v>
      </c>
      <c r="R20" s="25"/>
    </row>
    <row r="21" spans="1:18" ht="17" thickBot="1" x14ac:dyDescent="0.25">
      <c r="A21" s="16"/>
      <c r="B21" s="18"/>
      <c r="C21" s="24"/>
      <c r="D21" s="16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0</v>
      </c>
      <c r="R21" s="25"/>
    </row>
    <row r="22" spans="1:18" ht="17" thickBot="1" x14ac:dyDescent="0.25">
      <c r="A22" s="16"/>
      <c r="B22" s="18"/>
      <c r="C22" s="24"/>
      <c r="D22" s="16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0</v>
      </c>
      <c r="R22" s="25"/>
    </row>
    <row r="23" spans="1:18" ht="17" thickBot="1" x14ac:dyDescent="0.25">
      <c r="A23" s="16"/>
      <c r="B23" s="18"/>
      <c r="C23" s="24"/>
      <c r="D23" s="16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/>
    </row>
    <row r="24" spans="1:18" ht="17" thickBot="1" x14ac:dyDescent="0.25">
      <c r="A24" s="16"/>
      <c r="B24" s="18"/>
      <c r="C24" s="24"/>
      <c r="D24" s="16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0</v>
      </c>
      <c r="R24" s="25"/>
    </row>
    <row r="25" spans="1:18" ht="17" thickBot="1" x14ac:dyDescent="0.25">
      <c r="A25" s="16"/>
      <c r="B25" s="18"/>
      <c r="C25" s="24"/>
      <c r="D25" s="1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0</v>
      </c>
      <c r="R25" s="25"/>
    </row>
    <row r="26" spans="1:18" ht="17" thickBot="1" x14ac:dyDescent="0.25">
      <c r="A26" s="16"/>
      <c r="B26" s="18"/>
      <c r="C26" s="24"/>
      <c r="D26" s="16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/>
    </row>
    <row r="27" spans="1:18" ht="17" thickBot="1" x14ac:dyDescent="0.25">
      <c r="A27" s="16"/>
      <c r="B27" s="18"/>
      <c r="C27" s="24"/>
      <c r="D27" s="16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/>
    </row>
    <row r="28" spans="1:18" ht="17" thickBot="1" x14ac:dyDescent="0.25">
      <c r="A28" s="16"/>
      <c r="B28" s="18"/>
      <c r="C28" s="24"/>
      <c r="D28" s="16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0</v>
      </c>
      <c r="R28" s="25"/>
    </row>
    <row r="29" spans="1:18" ht="17" thickBot="1" x14ac:dyDescent="0.25">
      <c r="A29" s="16"/>
      <c r="B29" s="18"/>
      <c r="C29" s="24"/>
      <c r="D29" s="16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0</v>
      </c>
      <c r="R29" s="25"/>
    </row>
    <row r="30" spans="1:18" ht="17" thickBot="1" x14ac:dyDescent="0.25">
      <c r="A30" s="16"/>
      <c r="B30" s="18"/>
      <c r="C30" s="24"/>
      <c r="D30" s="16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0</v>
      </c>
      <c r="R30" s="25"/>
    </row>
    <row r="31" spans="1:18" ht="17" thickBot="1" x14ac:dyDescent="0.25">
      <c r="A31" s="16"/>
      <c r="B31" s="18"/>
      <c r="C31" s="24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0</v>
      </c>
      <c r="R31" s="25"/>
    </row>
    <row r="32" spans="1:18" ht="17" thickBot="1" x14ac:dyDescent="0.25">
      <c r="A32" s="16"/>
      <c r="B32" s="18"/>
      <c r="C32" s="24"/>
      <c r="D32" s="16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0</v>
      </c>
      <c r="R32" s="25"/>
    </row>
    <row r="33" spans="1:18" ht="17" thickBot="1" x14ac:dyDescent="0.25">
      <c r="A33" s="16"/>
      <c r="B33" s="18"/>
      <c r="C33" s="24"/>
      <c r="D33" s="16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0</v>
      </c>
      <c r="R33" s="25"/>
    </row>
    <row r="34" spans="1:18" ht="17" thickBot="1" x14ac:dyDescent="0.25">
      <c r="A34" s="16"/>
      <c r="B34" s="18"/>
      <c r="C34" s="24"/>
      <c r="D34" s="16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25"/>
    </row>
    <row r="35" spans="1:18" ht="17" thickBot="1" x14ac:dyDescent="0.25">
      <c r="A35" s="16"/>
      <c r="B35" s="18"/>
      <c r="C35" s="24"/>
      <c r="D35" s="16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/>
    </row>
    <row r="36" spans="1:18" ht="17" thickBot="1" x14ac:dyDescent="0.25">
      <c r="A36" s="16"/>
      <c r="B36" s="18"/>
      <c r="C36" s="24"/>
      <c r="D36" s="1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0</v>
      </c>
      <c r="R36" s="25"/>
    </row>
    <row r="37" spans="1:18" ht="17" thickBot="1" x14ac:dyDescent="0.25">
      <c r="A37" s="16"/>
      <c r="B37" s="18"/>
      <c r="C37" s="24"/>
      <c r="D37" s="16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0</v>
      </c>
      <c r="R37" s="25"/>
    </row>
    <row r="38" spans="1:18" ht="17" thickBot="1" x14ac:dyDescent="0.25">
      <c r="A38" s="16"/>
      <c r="B38" s="18"/>
      <c r="C38" s="24"/>
      <c r="D38" s="16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0</v>
      </c>
      <c r="R38" s="25"/>
    </row>
    <row r="39" spans="1:18" ht="17" thickBot="1" x14ac:dyDescent="0.25">
      <c r="A39" s="16"/>
      <c r="B39" s="18"/>
      <c r="C39" s="24"/>
      <c r="D39" s="16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/>
    </row>
    <row r="40" spans="1:18" ht="17" thickBot="1" x14ac:dyDescent="0.25">
      <c r="A40" s="16"/>
      <c r="B40" s="18"/>
      <c r="C40" s="24"/>
      <c r="D40" s="16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0</v>
      </c>
      <c r="R40" s="25"/>
    </row>
    <row r="41" spans="1:18" ht="17" thickBot="1" x14ac:dyDescent="0.25">
      <c r="A41" s="16"/>
      <c r="B41" s="18"/>
      <c r="C41" s="24"/>
      <c r="D41" s="16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0</v>
      </c>
      <c r="R41" s="25"/>
    </row>
    <row r="42" spans="1:18" ht="17" thickBot="1" x14ac:dyDescent="0.25">
      <c r="A42" s="16"/>
      <c r="B42" s="18"/>
      <c r="C42" s="24"/>
      <c r="D42" s="16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25"/>
    </row>
    <row r="43" spans="1:18" ht="17" thickBot="1" x14ac:dyDescent="0.25">
      <c r="A43" s="16"/>
      <c r="B43" s="18"/>
      <c r="C43" s="24"/>
      <c r="D43" s="16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25"/>
    </row>
    <row r="44" spans="1:18" ht="17" thickBot="1" x14ac:dyDescent="0.25">
      <c r="A44" s="16"/>
      <c r="B44" s="18"/>
      <c r="C44" s="24"/>
      <c r="D44" s="16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0</v>
      </c>
      <c r="R44" s="25"/>
    </row>
    <row r="45" spans="1:18" ht="17" thickBot="1" x14ac:dyDescent="0.25">
      <c r="A45" s="16"/>
      <c r="B45" s="18"/>
      <c r="C45" s="24"/>
      <c r="D45" s="16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/>
    </row>
    <row r="46" spans="1:18" ht="17" thickBot="1" x14ac:dyDescent="0.25">
      <c r="A46" s="16"/>
      <c r="B46" s="18"/>
      <c r="C46" s="24"/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/>
    </row>
    <row r="47" spans="1:18" ht="17" thickBot="1" x14ac:dyDescent="0.25">
      <c r="A47" s="16"/>
      <c r="B47" s="18"/>
      <c r="C47" s="24"/>
      <c r="D47" s="16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0</v>
      </c>
      <c r="R47" s="25"/>
    </row>
    <row r="48" spans="1:18" ht="17" thickBot="1" x14ac:dyDescent="0.25">
      <c r="A48" s="16"/>
      <c r="B48" s="18"/>
      <c r="C48" s="24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25"/>
    </row>
    <row r="49" spans="1:18" ht="17" thickBot="1" x14ac:dyDescent="0.25">
      <c r="A49" s="16"/>
      <c r="B49" s="18"/>
      <c r="C49" s="24"/>
      <c r="D49" s="16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/>
    </row>
    <row r="50" spans="1:18" ht="17" thickBot="1" x14ac:dyDescent="0.25">
      <c r="A50" s="16"/>
      <c r="B50" s="18"/>
      <c r="C50" s="24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25"/>
    </row>
    <row r="51" spans="1:18" ht="17" thickBot="1" x14ac:dyDescent="0.25">
      <c r="A51" s="16"/>
      <c r="B51" s="18"/>
      <c r="C51" s="24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17" thickBot="1" x14ac:dyDescent="0.25">
      <c r="A52" s="16"/>
      <c r="B52" s="18"/>
      <c r="C52" s="24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/>
    </row>
    <row r="53" spans="1:18" ht="17" thickBot="1" x14ac:dyDescent="0.25">
      <c r="A53" s="16"/>
      <c r="B53" s="18"/>
      <c r="C53" s="24"/>
      <c r="D53" s="16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/>
    </row>
    <row r="54" spans="1:18" ht="17" thickBot="1" x14ac:dyDescent="0.25">
      <c r="A54" s="16"/>
      <c r="B54" s="18"/>
      <c r="C54" s="24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/>
    </row>
    <row r="55" spans="1:18" ht="17" thickBot="1" x14ac:dyDescent="0.25">
      <c r="A55" s="16"/>
      <c r="B55" s="18"/>
      <c r="C55" s="24"/>
      <c r="D55" s="1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25"/>
    </row>
    <row r="56" spans="1:18" ht="17" thickBot="1" x14ac:dyDescent="0.25">
      <c r="A56" s="16"/>
      <c r="B56" s="18"/>
      <c r="C56" s="24"/>
      <c r="D56" s="16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/>
    </row>
    <row r="57" spans="1:18" ht="17" thickBot="1" x14ac:dyDescent="0.25">
      <c r="A57" s="16"/>
      <c r="B57" s="18"/>
      <c r="C57" s="24"/>
      <c r="D57" s="16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/>
    </row>
    <row r="58" spans="1:18" ht="17" thickBot="1" x14ac:dyDescent="0.25">
      <c r="A58" s="16"/>
      <c r="B58" s="18"/>
      <c r="C58" s="24"/>
      <c r="D58" s="16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17" thickBot="1" x14ac:dyDescent="0.25">
      <c r="A59" s="16"/>
      <c r="B59" s="18"/>
      <c r="C59" s="24"/>
      <c r="D59" s="16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25"/>
    </row>
    <row r="60" spans="1:18" ht="17" thickBot="1" x14ac:dyDescent="0.25">
      <c r="A60" s="16"/>
      <c r="B60" s="18"/>
      <c r="C60" s="24"/>
      <c r="D60" s="16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17" thickBot="1" x14ac:dyDescent="0.25">
      <c r="A61" s="16"/>
      <c r="B61" s="18"/>
      <c r="C61" s="24"/>
      <c r="D61" s="16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/>
    </row>
    <row r="62" spans="1:18" ht="17" thickBot="1" x14ac:dyDescent="0.25">
      <c r="A62" s="16"/>
      <c r="B62" s="18"/>
      <c r="C62" s="24"/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17" thickBot="1" x14ac:dyDescent="0.25">
      <c r="A63" s="16"/>
      <c r="B63" s="18"/>
      <c r="C63" s="24"/>
      <c r="D63" s="16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/>
    </row>
    <row r="64" spans="1:18" ht="17" thickBot="1" x14ac:dyDescent="0.25">
      <c r="A64" s="16"/>
      <c r="B64" s="18"/>
      <c r="C64" s="24"/>
      <c r="D64" s="16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17" thickBot="1" x14ac:dyDescent="0.25">
      <c r="A65" s="16"/>
      <c r="B65" s="18"/>
      <c r="C65" s="24"/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17" thickBot="1" x14ac:dyDescent="0.25">
      <c r="A66" s="16"/>
      <c r="B66" s="18"/>
      <c r="C66" s="24"/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17" thickBot="1" x14ac:dyDescent="0.25">
      <c r="A67" s="16"/>
      <c r="B67" s="18"/>
      <c r="C67" s="24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17" thickBot="1" x14ac:dyDescent="0.25">
      <c r="A68" s="16"/>
      <c r="B68" s="18"/>
      <c r="C68" s="24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17" thickBot="1" x14ac:dyDescent="0.25">
      <c r="A69" s="16"/>
      <c r="B69" s="18"/>
      <c r="C69" s="24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17" thickBot="1" x14ac:dyDescent="0.25">
      <c r="A70" s="16"/>
      <c r="B70" s="18"/>
      <c r="C70" s="24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7" thickBot="1" x14ac:dyDescent="0.25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7" thickBot="1" x14ac:dyDescent="0.25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17" thickBot="1" x14ac:dyDescent="0.25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7" thickBot="1" x14ac:dyDescent="0.25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7" thickBot="1" x14ac:dyDescent="0.25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7" thickBot="1" x14ac:dyDescent="0.25">
      <c r="A76" s="16"/>
      <c r="B76" s="18"/>
      <c r="C76" s="24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7" thickBot="1" x14ac:dyDescent="0.25">
      <c r="A77" s="16"/>
      <c r="B77" s="18"/>
      <c r="C77" s="24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7" thickBot="1" x14ac:dyDescent="0.25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7" thickBot="1" x14ac:dyDescent="0.25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7" thickBot="1" x14ac:dyDescent="0.25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7" thickBot="1" x14ac:dyDescent="0.25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7" thickBot="1" x14ac:dyDescent="0.25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7" thickBot="1" x14ac:dyDescent="0.25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7" thickBot="1" x14ac:dyDescent="0.25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7" thickBot="1" x14ac:dyDescent="0.25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7" thickBot="1" x14ac:dyDescent="0.25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7" thickBot="1" x14ac:dyDescent="0.25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7" thickBot="1" x14ac:dyDescent="0.25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7" thickBot="1" x14ac:dyDescent="0.25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7" thickBot="1" x14ac:dyDescent="0.25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7" thickBot="1" x14ac:dyDescent="0.25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7" thickBot="1" x14ac:dyDescent="0.25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7" thickBot="1" x14ac:dyDescent="0.25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7" thickBot="1" x14ac:dyDescent="0.25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7" thickBot="1" x14ac:dyDescent="0.25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7" thickBot="1" x14ac:dyDescent="0.25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7" thickBot="1" x14ac:dyDescent="0.25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7" thickBot="1" x14ac:dyDescent="0.25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7" thickBot="1" x14ac:dyDescent="0.25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7" thickBot="1" x14ac:dyDescent="0.25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7" thickBot="1" x14ac:dyDescent="0.25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7" thickBot="1" x14ac:dyDescent="0.25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7" thickBot="1" x14ac:dyDescent="0.25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7" thickBot="1" x14ac:dyDescent="0.25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7" thickBot="1" x14ac:dyDescent="0.25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7" thickBot="1" x14ac:dyDescent="0.25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7" thickBot="1" x14ac:dyDescent="0.25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7" thickBot="1" x14ac:dyDescent="0.25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7" thickBot="1" x14ac:dyDescent="0.25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7" thickBot="1" x14ac:dyDescent="0.25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7" thickBot="1" x14ac:dyDescent="0.25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7" thickBot="1" x14ac:dyDescent="0.25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7" thickBot="1" x14ac:dyDescent="0.25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7" thickBot="1" x14ac:dyDescent="0.25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7" thickBot="1" x14ac:dyDescent="0.25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7" thickBot="1" x14ac:dyDescent="0.25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7" thickBot="1" x14ac:dyDescent="0.25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7" thickBot="1" x14ac:dyDescent="0.25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7" thickBot="1" x14ac:dyDescent="0.25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7" thickBot="1" x14ac:dyDescent="0.25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7" thickBot="1" x14ac:dyDescent="0.25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7" thickBot="1" x14ac:dyDescent="0.25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7" thickBot="1" x14ac:dyDescent="0.25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7" thickBot="1" x14ac:dyDescent="0.25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7" thickBot="1" x14ac:dyDescent="0.25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7" thickBot="1" x14ac:dyDescent="0.25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7" thickBot="1" x14ac:dyDescent="0.25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7" thickBot="1" x14ac:dyDescent="0.25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7" thickBot="1" x14ac:dyDescent="0.25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7" thickBot="1" x14ac:dyDescent="0.25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7" thickBot="1" x14ac:dyDescent="0.25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7" thickBot="1" x14ac:dyDescent="0.25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7" thickBot="1" x14ac:dyDescent="0.25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7" thickBot="1" x14ac:dyDescent="0.25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7" thickBot="1" x14ac:dyDescent="0.25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7" thickBot="1" x14ac:dyDescent="0.25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7" thickBot="1" x14ac:dyDescent="0.25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7" thickBot="1" x14ac:dyDescent="0.25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7" thickBot="1" x14ac:dyDescent="0.25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7" thickBot="1" x14ac:dyDescent="0.25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7" thickBot="1" x14ac:dyDescent="0.25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7" thickBot="1" x14ac:dyDescent="0.25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7" thickBot="1" x14ac:dyDescent="0.25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7" thickBot="1" x14ac:dyDescent="0.25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7" thickBot="1" x14ac:dyDescent="0.25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7" thickBot="1" x14ac:dyDescent="0.25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7" thickBot="1" x14ac:dyDescent="0.25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7" thickBot="1" x14ac:dyDescent="0.25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7" thickBot="1" x14ac:dyDescent="0.25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7" thickBot="1" x14ac:dyDescent="0.25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7" thickBot="1" x14ac:dyDescent="0.25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7" thickBot="1" x14ac:dyDescent="0.25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7" thickBot="1" x14ac:dyDescent="0.25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7" thickBot="1" x14ac:dyDescent="0.25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7" thickBot="1" x14ac:dyDescent="0.25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7" thickBot="1" x14ac:dyDescent="0.25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7" thickBot="1" x14ac:dyDescent="0.25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7" thickBot="1" x14ac:dyDescent="0.25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7" thickBot="1" x14ac:dyDescent="0.25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7" thickBot="1" x14ac:dyDescent="0.25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7" thickBot="1" x14ac:dyDescent="0.25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7" thickBot="1" x14ac:dyDescent="0.25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7" thickBot="1" x14ac:dyDescent="0.25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7" thickBot="1" x14ac:dyDescent="0.25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7" thickBot="1" x14ac:dyDescent="0.25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7" thickBot="1" x14ac:dyDescent="0.25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7" thickBot="1" x14ac:dyDescent="0.25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7" thickBot="1" x14ac:dyDescent="0.25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7" thickBot="1" x14ac:dyDescent="0.25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7" thickBot="1" x14ac:dyDescent="0.25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7" thickBot="1" x14ac:dyDescent="0.25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7" thickBot="1" x14ac:dyDescent="0.25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7" thickBot="1" x14ac:dyDescent="0.25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7" thickBot="1" x14ac:dyDescent="0.25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7" thickBot="1" x14ac:dyDescent="0.25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7" thickBot="1" x14ac:dyDescent="0.25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7" thickBot="1" x14ac:dyDescent="0.25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7" thickBot="1" x14ac:dyDescent="0.25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7" thickBot="1" x14ac:dyDescent="0.25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7" thickBot="1" x14ac:dyDescent="0.25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7" thickBot="1" x14ac:dyDescent="0.25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7" thickBot="1" x14ac:dyDescent="0.25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7" thickBot="1" x14ac:dyDescent="0.25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7" thickBot="1" x14ac:dyDescent="0.25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7" thickBot="1" x14ac:dyDescent="0.25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7" thickBot="1" x14ac:dyDescent="0.25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7" thickBot="1" x14ac:dyDescent="0.25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7" thickBot="1" x14ac:dyDescent="0.25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7" thickBot="1" x14ac:dyDescent="0.25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7" thickBot="1" x14ac:dyDescent="0.25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7" thickBot="1" x14ac:dyDescent="0.25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7" thickBot="1" x14ac:dyDescent="0.25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7" thickBot="1" x14ac:dyDescent="0.25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7" thickBot="1" x14ac:dyDescent="0.25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7" thickBot="1" x14ac:dyDescent="0.25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7" thickBot="1" x14ac:dyDescent="0.25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7" thickBot="1" x14ac:dyDescent="0.25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7" thickBot="1" x14ac:dyDescent="0.25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7" thickBot="1" x14ac:dyDescent="0.25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7" thickBot="1" x14ac:dyDescent="0.25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7" thickBot="1" x14ac:dyDescent="0.25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7" thickBot="1" x14ac:dyDescent="0.25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7" thickBot="1" x14ac:dyDescent="0.25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7" thickBot="1" x14ac:dyDescent="0.25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7" thickBot="1" x14ac:dyDescent="0.25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7" thickBot="1" x14ac:dyDescent="0.25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7" thickBot="1" x14ac:dyDescent="0.25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7" thickBot="1" x14ac:dyDescent="0.25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7" thickBot="1" x14ac:dyDescent="0.25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7" thickBot="1" x14ac:dyDescent="0.25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7" thickBot="1" x14ac:dyDescent="0.25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7" thickBot="1" x14ac:dyDescent="0.25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7" thickBot="1" x14ac:dyDescent="0.25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7" thickBot="1" x14ac:dyDescent="0.25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7" thickBot="1" x14ac:dyDescent="0.25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7" thickBot="1" x14ac:dyDescent="0.25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7" thickBot="1" x14ac:dyDescent="0.25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7" thickBot="1" x14ac:dyDescent="0.25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7" thickBot="1" x14ac:dyDescent="0.25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7" thickBot="1" x14ac:dyDescent="0.25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7" thickBot="1" x14ac:dyDescent="0.25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7" thickBot="1" x14ac:dyDescent="0.25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7" thickBot="1" x14ac:dyDescent="0.25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7" thickBot="1" x14ac:dyDescent="0.25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7" thickBot="1" x14ac:dyDescent="0.25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7" thickBot="1" x14ac:dyDescent="0.25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7" thickBot="1" x14ac:dyDescent="0.25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7" thickBot="1" x14ac:dyDescent="0.25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7" thickBot="1" x14ac:dyDescent="0.25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7" thickBot="1" x14ac:dyDescent="0.25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7" thickBot="1" x14ac:dyDescent="0.25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7" thickBot="1" x14ac:dyDescent="0.25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7" thickBot="1" x14ac:dyDescent="0.25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7" thickBot="1" x14ac:dyDescent="0.25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7" thickBot="1" x14ac:dyDescent="0.25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7" thickBot="1" x14ac:dyDescent="0.25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7" thickBot="1" x14ac:dyDescent="0.25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7" thickBot="1" x14ac:dyDescent="0.25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7" thickBot="1" x14ac:dyDescent="0.25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7" thickBot="1" x14ac:dyDescent="0.25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7" thickBot="1" x14ac:dyDescent="0.25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7" thickBot="1" x14ac:dyDescent="0.25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7" thickBot="1" x14ac:dyDescent="0.25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7" thickBot="1" x14ac:dyDescent="0.25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7" thickBot="1" x14ac:dyDescent="0.25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7" thickBot="1" x14ac:dyDescent="0.25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7" thickBot="1" x14ac:dyDescent="0.25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7" thickBot="1" x14ac:dyDescent="0.25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7" thickBot="1" x14ac:dyDescent="0.25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7" thickBot="1" x14ac:dyDescent="0.25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7" thickBot="1" x14ac:dyDescent="0.25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CzkwlnRiKimlyfO1wwAcWOwbdcWDx/1Pd3KmlP1dwj2+VELxg03CnZAMko8m9LDa2ijlOYNALGLFqA9t5VS0vg==" saltValue="7uw1Vmm5O3o+ovERkGtDeA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baseColWidth="10" defaultColWidth="8.83203125" defaultRowHeight="16" x14ac:dyDescent="0.2"/>
  <cols>
    <col min="1" max="1" width="25.6640625" customWidth="1"/>
    <col min="2" max="2" width="22.33203125" customWidth="1"/>
    <col min="3" max="3" width="20.83203125" customWidth="1"/>
    <col min="4" max="4" width="19.33203125" customWidth="1"/>
    <col min="5" max="6" width="17.6640625" customWidth="1"/>
    <col min="7" max="7" width="8" customWidth="1"/>
    <col min="8" max="8" width="9.83203125" customWidth="1"/>
    <col min="10" max="10" width="35.1640625" customWidth="1"/>
  </cols>
  <sheetData>
    <row r="1" spans="1:11" ht="60" customHeight="1" x14ac:dyDescent="0.2">
      <c r="A1" s="30" t="s">
        <v>73</v>
      </c>
      <c r="B1" s="30"/>
      <c r="C1" s="31"/>
      <c r="D1" s="31"/>
      <c r="E1" s="31"/>
      <c r="F1" s="32"/>
      <c r="J1" t="s">
        <v>83</v>
      </c>
      <c r="K1" t="s">
        <v>85</v>
      </c>
    </row>
    <row r="2" spans="1:11" ht="40" customHeight="1" x14ac:dyDescent="0.2">
      <c r="A2" s="6" t="s">
        <v>8</v>
      </c>
      <c r="B2" s="27" t="s">
        <v>6</v>
      </c>
      <c r="C2" s="28"/>
      <c r="D2" s="28"/>
      <c r="E2" s="28"/>
      <c r="F2" s="29"/>
      <c r="J2" s="12" t="s">
        <v>56</v>
      </c>
      <c r="K2">
        <f>COUNTIF('2. ROSC Active'!C2:C251,J2)</f>
        <v>0</v>
      </c>
    </row>
    <row r="3" spans="1:11" ht="40" customHeight="1" x14ac:dyDescent="0.2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0</v>
      </c>
    </row>
    <row r="4" spans="1:11" ht="40" customHeight="1" x14ac:dyDescent="0.2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0</v>
      </c>
    </row>
    <row r="5" spans="1:11" ht="40" customHeight="1" x14ac:dyDescent="0.2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0</v>
      </c>
    </row>
    <row r="6" spans="1:11" ht="40" customHeight="1" x14ac:dyDescent="0.2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0</v>
      </c>
    </row>
    <row r="7" spans="1:11" ht="51" customHeight="1" x14ac:dyDescent="0.2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0</v>
      </c>
    </row>
    <row r="8" spans="1:11" ht="48.75" customHeight="1" x14ac:dyDescent="0.2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0</v>
      </c>
    </row>
    <row r="9" spans="1:11" ht="47.25" customHeight="1" x14ac:dyDescent="0.2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1</v>
      </c>
    </row>
    <row r="10" spans="1:11" ht="40" customHeight="1" x14ac:dyDescent="0.2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1</v>
      </c>
    </row>
    <row r="11" spans="1:11" ht="54.75" customHeight="1" x14ac:dyDescent="0.2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1</v>
      </c>
    </row>
    <row r="12" spans="1:11" ht="40" customHeight="1" x14ac:dyDescent="0.2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0</v>
      </c>
    </row>
    <row r="13" spans="1:11" ht="40" customHeight="1" x14ac:dyDescent="0.2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0</v>
      </c>
    </row>
    <row r="14" spans="1:11" ht="40" customHeight="1" x14ac:dyDescent="0.2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0</v>
      </c>
    </row>
    <row r="15" spans="1:11" ht="40" customHeight="1" x14ac:dyDescent="0.2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40" customHeight="1" x14ac:dyDescent="0.2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0</v>
      </c>
    </row>
    <row r="17" spans="1:11" ht="40" customHeight="1" x14ac:dyDescent="0.2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0</v>
      </c>
    </row>
    <row r="18" spans="1:11" x14ac:dyDescent="0.2">
      <c r="J18" s="12" t="s">
        <v>67</v>
      </c>
      <c r="K18">
        <f>COUNTIF('2. ROSC Active'!C2:C251,J18)</f>
        <v>0</v>
      </c>
    </row>
    <row r="19" spans="1:11" x14ac:dyDescent="0.2">
      <c r="J19" s="12" t="s">
        <v>28</v>
      </c>
      <c r="K19">
        <f>COUNTIF('2. ROSC Active'!C2:C251,J19)</f>
        <v>0</v>
      </c>
    </row>
    <row r="20" spans="1:11" x14ac:dyDescent="0.2">
      <c r="J20" s="12" t="s">
        <v>35</v>
      </c>
      <c r="K20">
        <f>COUNTIF('2. ROSC Active'!C2:C251,J20)</f>
        <v>0</v>
      </c>
    </row>
    <row r="21" spans="1:11" x14ac:dyDescent="0.2">
      <c r="J21" s="12" t="s">
        <v>40</v>
      </c>
      <c r="K21">
        <f>COUNTIF('2. ROSC Active'!C2:C251,J21)</f>
        <v>0</v>
      </c>
    </row>
    <row r="22" spans="1:11" x14ac:dyDescent="0.2">
      <c r="J22" s="12" t="s">
        <v>34</v>
      </c>
      <c r="K22">
        <f>COUNTIF('2. ROSC Active'!C2:C251,J22)</f>
        <v>0</v>
      </c>
    </row>
    <row r="23" spans="1:11" x14ac:dyDescent="0.2">
      <c r="J23" s="12" t="s">
        <v>59</v>
      </c>
      <c r="K23">
        <f>COUNTIF('2. ROSC Active'!C2:C251,J23)</f>
        <v>1</v>
      </c>
    </row>
    <row r="24" spans="1:11" x14ac:dyDescent="0.2">
      <c r="J24" s="12" t="s">
        <v>44</v>
      </c>
      <c r="K24">
        <f>COUNTIF('2. ROSC Active'!C2:C251,J24)</f>
        <v>0</v>
      </c>
    </row>
    <row r="25" spans="1:11" x14ac:dyDescent="0.2">
      <c r="J25" s="12" t="s">
        <v>61</v>
      </c>
      <c r="K25">
        <f>COUNTIF('2. ROSC Active'!C2:C251,J25)</f>
        <v>0</v>
      </c>
    </row>
    <row r="26" spans="1:11" x14ac:dyDescent="0.2">
      <c r="J26" s="12" t="s">
        <v>46</v>
      </c>
      <c r="K26">
        <f>COUNTIF('2. ROSC Active'!C2:C251,J26)</f>
        <v>0</v>
      </c>
    </row>
    <row r="27" spans="1:11" x14ac:dyDescent="0.2">
      <c r="J27" s="12" t="s">
        <v>45</v>
      </c>
      <c r="K27">
        <f>COUNTIF('2. ROSC Active'!C2:C251,J27)</f>
        <v>0</v>
      </c>
    </row>
    <row r="28" spans="1:11" x14ac:dyDescent="0.2">
      <c r="J28" s="12" t="s">
        <v>42</v>
      </c>
      <c r="K28">
        <f>COUNTIF('2. ROSC Active'!C2:C251,J28)</f>
        <v>0</v>
      </c>
    </row>
    <row r="29" spans="1:11" x14ac:dyDescent="0.2">
      <c r="J29" s="12" t="s">
        <v>38</v>
      </c>
      <c r="K29">
        <f>COUNTIF('2. ROSC Active'!C2:C251,J29)</f>
        <v>0</v>
      </c>
    </row>
    <row r="30" spans="1:11" x14ac:dyDescent="0.2">
      <c r="J30" s="12" t="s">
        <v>39</v>
      </c>
      <c r="K30">
        <f>COUNTIF('2. ROSC Active'!C2:C251,J30)</f>
        <v>0</v>
      </c>
    </row>
    <row r="31" spans="1:11" x14ac:dyDescent="0.2">
      <c r="J31" s="12" t="s">
        <v>37</v>
      </c>
      <c r="K31">
        <f>COUNTIF('2. ROSC Active'!C2:C251,J31)</f>
        <v>0</v>
      </c>
    </row>
    <row r="32" spans="1:11" x14ac:dyDescent="0.2">
      <c r="J32" s="12" t="s">
        <v>60</v>
      </c>
      <c r="K32">
        <f>COUNTIF('2. ROSC Active'!C2:C251,J32)</f>
        <v>0</v>
      </c>
    </row>
    <row r="33" spans="10:11" x14ac:dyDescent="0.2">
      <c r="J33" s="12" t="s">
        <v>82</v>
      </c>
      <c r="K33">
        <f>COUNTIF('2. ROSC Active'!C2:C251,J33)</f>
        <v>0</v>
      </c>
    </row>
    <row r="34" spans="10:11" x14ac:dyDescent="0.2">
      <c r="J34" s="12" t="s">
        <v>75</v>
      </c>
      <c r="K34">
        <f>COUNTIF('2. ROSC Active'!C2:C251,J34)</f>
        <v>1</v>
      </c>
    </row>
    <row r="35" spans="10:11" x14ac:dyDescent="0.2">
      <c r="J35" s="12" t="s">
        <v>76</v>
      </c>
      <c r="K35">
        <f>COUNTIF('2. ROSC Active'!C2:C251,J35)</f>
        <v>0</v>
      </c>
    </row>
    <row r="36" spans="10:11" x14ac:dyDescent="0.2">
      <c r="J36" s="12" t="s">
        <v>74</v>
      </c>
      <c r="K36">
        <f>COUNTIF('2. ROSC Active'!C2:C251,J36)</f>
        <v>1</v>
      </c>
    </row>
    <row r="37" spans="10:11" x14ac:dyDescent="0.2">
      <c r="J37" s="12" t="s">
        <v>66</v>
      </c>
      <c r="K37">
        <f>COUNTIF('2. ROSC Active'!C2:C251,J37)</f>
        <v>0</v>
      </c>
    </row>
    <row r="38" spans="10:11" x14ac:dyDescent="0.2">
      <c r="J38" s="12" t="s">
        <v>19</v>
      </c>
      <c r="K38">
        <f>COUNTIF('2. ROSC Active'!C2:C251,J38)</f>
        <v>0</v>
      </c>
    </row>
    <row r="39" spans="10:11" x14ac:dyDescent="0.2">
      <c r="J39" s="12" t="s">
        <v>20</v>
      </c>
      <c r="K39">
        <f>COUNTIF('2. ROSC Active'!C2:C251,J39)</f>
        <v>0</v>
      </c>
    </row>
    <row r="40" spans="10:11" x14ac:dyDescent="0.2">
      <c r="J40" s="12" t="s">
        <v>18</v>
      </c>
      <c r="K40">
        <f>COUNTIF('2. ROSC Active'!C2:C251,J40)</f>
        <v>0</v>
      </c>
    </row>
    <row r="41" spans="10:11" x14ac:dyDescent="0.2">
      <c r="J41" s="12" t="s">
        <v>72</v>
      </c>
      <c r="K41">
        <f>COUNTIF('2. ROSC Active'!C2:C251,J41)</f>
        <v>0</v>
      </c>
    </row>
    <row r="42" spans="10:11" x14ac:dyDescent="0.2">
      <c r="J42" s="12" t="s">
        <v>84</v>
      </c>
      <c r="K42">
        <f>COUNTIF('2. ROSC Active'!C2:C251,J42)</f>
        <v>0</v>
      </c>
    </row>
    <row r="43" spans="10:11" x14ac:dyDescent="0.2">
      <c r="J43" s="12" t="s">
        <v>81</v>
      </c>
      <c r="K43">
        <f>COUNTIF('2. ROSC Active'!C2:C251,J43)</f>
        <v>2</v>
      </c>
    </row>
    <row r="44" spans="10:11" x14ac:dyDescent="0.2">
      <c r="J44" s="12" t="s">
        <v>71</v>
      </c>
      <c r="K44">
        <f>COUNTIF('2. ROSC Active'!C2:C251,J44)</f>
        <v>0</v>
      </c>
    </row>
    <row r="45" spans="10:11" x14ac:dyDescent="0.2">
      <c r="J45" s="12" t="s">
        <v>80</v>
      </c>
      <c r="K45">
        <f>COUNTIF('2. ROSC Active'!C2:C251,J45)</f>
        <v>0</v>
      </c>
    </row>
    <row r="46" spans="10:11" x14ac:dyDescent="0.2">
      <c r="J46" s="12" t="s">
        <v>58</v>
      </c>
      <c r="K46">
        <f>COUNTIF('2. ROSC Active'!C2:C251,J46)</f>
        <v>0</v>
      </c>
    </row>
    <row r="47" spans="10:11" x14ac:dyDescent="0.2">
      <c r="J47" s="12" t="s">
        <v>32</v>
      </c>
      <c r="K47">
        <f>COUNTIF('2. ROSC Active'!C2:C251,J47)</f>
        <v>0</v>
      </c>
    </row>
    <row r="48" spans="10:11" x14ac:dyDescent="0.2">
      <c r="J48" s="12" t="s">
        <v>31</v>
      </c>
      <c r="K48">
        <f>COUNTIF('2. ROSC Active'!C2:C251,J48)</f>
        <v>1</v>
      </c>
    </row>
    <row r="49" spans="10:11" x14ac:dyDescent="0.2">
      <c r="J49" s="12" t="s">
        <v>41</v>
      </c>
      <c r="K49">
        <f>COUNTIF('2. ROSC Active'!C2:C251,J49)</f>
        <v>0</v>
      </c>
    </row>
    <row r="50" spans="10:11" x14ac:dyDescent="0.2">
      <c r="J50" s="12" t="s">
        <v>48</v>
      </c>
      <c r="K50">
        <f>COUNTIF('2. ROSC Active'!C2:C251,J50)</f>
        <v>0</v>
      </c>
    </row>
    <row r="51" spans="10:11" x14ac:dyDescent="0.2">
      <c r="J51" s="12" t="s">
        <v>63</v>
      </c>
      <c r="K51">
        <f>COUNTIF('2. ROSC Active'!C2:C251,J51)</f>
        <v>0</v>
      </c>
    </row>
    <row r="52" spans="10:11" x14ac:dyDescent="0.2">
      <c r="J52" s="12" t="s">
        <v>53</v>
      </c>
      <c r="K52">
        <f>COUNTIF('2. ROSC Active'!C2:C251,J52)</f>
        <v>0</v>
      </c>
    </row>
    <row r="53" spans="10:11" x14ac:dyDescent="0.2">
      <c r="J53" s="12" t="s">
        <v>65</v>
      </c>
      <c r="K53">
        <f>COUNTIF('2. ROSC Active'!C2:C251,J53)</f>
        <v>2</v>
      </c>
    </row>
    <row r="55" spans="10:11" x14ac:dyDescent="0.2">
      <c r="J55" s="12" t="s">
        <v>88</v>
      </c>
      <c r="K55">
        <f>SUM(K2:K53)</f>
        <v>11</v>
      </c>
    </row>
    <row r="56" spans="10:11" x14ac:dyDescent="0.2">
      <c r="J56" s="12" t="s">
        <v>87</v>
      </c>
      <c r="K56">
        <f>COUNTIF(K2:K53, "&gt;0")</f>
        <v>9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20" ma:contentTypeDescription="Create a new document." ma:contentTypeScope="" ma:versionID="f88987b7b7159f1a98b450c4fe1a5fcd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ed5d2d981ee420546beda955534cb85c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DC09985-0BC8-441D-B14F-91372F0B002B}"/>
</file>

<file path=customXml/itemProps2.xml><?xml version="1.0" encoding="utf-8"?>
<ds:datastoreItem xmlns:ds="http://schemas.openxmlformats.org/officeDocument/2006/customXml" ds:itemID="{05B74EDD-A674-4F2B-826F-1CEDAA2B9D7E}"/>
</file>

<file path=customXml/itemProps3.xml><?xml version="1.0" encoding="utf-8"?>
<ds:datastoreItem xmlns:ds="http://schemas.openxmlformats.org/officeDocument/2006/customXml" ds:itemID="{E987232C-6FBF-4CF6-B33D-1610700C1E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Tarcia Ministries</cp:lastModifiedBy>
  <cp:lastPrinted>2022-06-10T23:39:20Z</cp:lastPrinted>
  <dcterms:created xsi:type="dcterms:W3CDTF">2022-05-19T17:55:56Z</dcterms:created>
  <dcterms:modified xsi:type="dcterms:W3CDTF">2025-07-31T14:53:39Z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