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ad\Desktop\"/>
    </mc:Choice>
  </mc:AlternateContent>
  <xr:revisionPtr revIDLastSave="0" documentId="13_ncr:1_{81AC6CFE-7602-48C3-AB33-78BEFE65BF88}" xr6:coauthVersionLast="36" xr6:coauthVersionMax="47" xr10:uidLastSave="{00000000-0000-0000-0000-000000000000}"/>
  <bookViews>
    <workbookView xWindow="0" yWindow="0" windowWidth="9765" windowHeight="453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<sst xmlns="http://schemas.openxmlformats.org/spreadsheetml/2006/main" count="227" uniqueCount="143">
  <si>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</si>
  <si>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</si>
  <si>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</si>
  <si>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</si>
  <si>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</si>
  <si>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</si>
  <si>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</si>
  <si>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</si>
  <si>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</si>
  <si>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</si>
  <si>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</si>
  <si>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</si>
  <si>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</si>
  <si>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</si>
  <si>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</si>
  <si>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</si>
  <si>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</si>
  <si>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</si>
  <si>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</si>
  <si>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</si>
  <si>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</si>
  <si>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</si>
  <si>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</si>
  <si>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</si>
  <si>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</si>
  <si>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</si>
  <si>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</si>
  <si>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</si>
  <si>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</si>
  <si>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</si>
  <si>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</si>
  <si>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</si>
  <si>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</si>
  <si>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</si>
  <si>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</si>
  <si>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</si>
  <si>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</si>
  <si>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</si>
  <si>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</si>
  <si>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</si>
  <si>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</si>
  <si>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</si>
  <si>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</si>
  <si>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</si>
  <si>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</si>
  <si>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</si>
  <si>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</si>
  <si>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</si>
  <si>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</si>
  <si>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</si>
  <si>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</si>
  <si>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</si>
  <si>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</si>
  <si>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</si>
  <si>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</si>
  <si>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</si>
  <si>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</si>
  <si>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</si>
  <si>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</si>
  <si>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</si>
  <si>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</si>
  <si>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</si>
  <si>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</si>
  <si>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</si>
  <si>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</si>
  <si>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</si>
  <si>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</si>
  <si>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</si>
  <si>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</si>
  <si>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</si>
  <si>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</si>
  <si>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</si>
  <si>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</si>
  <si>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</si>
  <si>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</si>
  <si>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</si>
  <si>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</si>
  <si>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</si>
  <si>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</si>
  <si>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</si>
  <si>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</si>
  <si>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</si>
  <si>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</si>
  <si>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</si>
  <si>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</si>
  <si>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</si>
  <si>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</si>
  <si>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</si>
  <si>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</si>
  <si>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</si>
  <si>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</si>
  <si>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</si>
  <si>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</si>
  <si>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</si>
  <si>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</si>
  <si>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</si>
  <si>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</si>
  <si>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</si>
  <si>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</si>
  <si>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</si>
  <si>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</si>
  <si>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</si>
  <si>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</si>
  <si>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</si>
  <si>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She joined in 2025, but ISP has been attending since 2020.</t>
  </si>
  <si>
    <t>Liesl Wingert</t>
  </si>
  <si>
    <t>FY19</t>
  </si>
  <si>
    <t>SIU Scool of Medicine</t>
  </si>
  <si>
    <t>Norm Wilson</t>
  </si>
  <si>
    <t>FY22</t>
  </si>
  <si>
    <t>HRC/Forsythe Center</t>
  </si>
  <si>
    <t>Michelle Blankenship</t>
  </si>
  <si>
    <t>Clark Co. Probation</t>
  </si>
  <si>
    <t>Susan Williamson</t>
  </si>
  <si>
    <t>Rex Goble</t>
  </si>
  <si>
    <t>County Board Member</t>
  </si>
  <si>
    <t>Andy Riggs</t>
  </si>
  <si>
    <t>PLE</t>
  </si>
  <si>
    <t>Julie Pohlman</t>
  </si>
  <si>
    <t>Daniel Johnson</t>
  </si>
  <si>
    <t>Adam Lovell</t>
  </si>
  <si>
    <t>Johanna Gonzalaz</t>
  </si>
  <si>
    <t>FY23</t>
  </si>
  <si>
    <t>Megan Edmondson</t>
  </si>
  <si>
    <t>Prevention First</t>
  </si>
  <si>
    <t>Nicki Hanks</t>
  </si>
  <si>
    <t>Eddie McFarland</t>
  </si>
  <si>
    <t>Clark Co. Health Depart.</t>
  </si>
  <si>
    <t>Kristin Davis</t>
  </si>
  <si>
    <t>Family Guidance Center</t>
  </si>
  <si>
    <t>FY25</t>
  </si>
  <si>
    <t>Clark County ROSC</t>
  </si>
  <si>
    <t>Hour House</t>
  </si>
  <si>
    <t>635 Division Street Charleston, IL 61920</t>
  </si>
  <si>
    <t>Kristina Drum</t>
  </si>
  <si>
    <t>217-273-7342</t>
  </si>
  <si>
    <t>Kristinad@hourhouserecovery.org</t>
  </si>
  <si>
    <t>Jenna Hays</t>
  </si>
  <si>
    <t>Jennah@hourhouserecovery.org</t>
  </si>
  <si>
    <t>Clark</t>
  </si>
  <si>
    <t>The Rhoads to Healthy</t>
  </si>
  <si>
    <t>Brandi Rhoads</t>
  </si>
  <si>
    <t>Division of Behavorial Health &amp;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</si>
</sst>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opLeftCell="A3" workbookViewId="0">
      <selection activeCell="B9" sqref="B9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131</v>
      </c>
    </row>
    <row r="2" spans="1:2" ht="33" customHeight="1" x14ac:dyDescent="0.25">
      <c r="A2" s="2" t="s">
        <v>2</v>
      </c>
      <c r="B2" s="14" t="s">
        <v>132</v>
      </c>
    </row>
    <row r="3" spans="1:2" ht="33" customHeight="1" x14ac:dyDescent="0.25">
      <c r="A3" s="5" t="s">
        <v>3</v>
      </c>
      <c r="B3" s="13" t="s">
        <v>133</v>
      </c>
    </row>
    <row r="4" spans="1:2" ht="33" customHeight="1" x14ac:dyDescent="0.25">
      <c r="A4" s="2" t="s">
        <v>13</v>
      </c>
      <c r="B4" s="14" t="s">
        <v>134</v>
      </c>
    </row>
    <row r="5" spans="1:2" ht="33" customHeight="1" x14ac:dyDescent="0.25">
      <c r="A5" s="5" t="s">
        <v>14</v>
      </c>
      <c r="B5" s="13" t="s">
        <v>135</v>
      </c>
    </row>
    <row r="6" spans="1:2" ht="33" customHeight="1" x14ac:dyDescent="0.25">
      <c r="A6" s="2" t="s">
        <v>15</v>
      </c>
      <c r="B6" s="14" t="s">
        <v>136</v>
      </c>
    </row>
    <row r="7" spans="1:2" ht="33" customHeight="1" x14ac:dyDescent="0.25">
      <c r="A7" s="5" t="s">
        <v>12</v>
      </c>
      <c r="B7" s="13" t="s">
        <v>137</v>
      </c>
    </row>
    <row r="8" spans="1:2" ht="33" customHeight="1" x14ac:dyDescent="0.25">
      <c r="A8" s="3" t="s">
        <v>11</v>
      </c>
      <c r="B8" s="14" t="s">
        <v>138</v>
      </c>
    </row>
    <row r="9" spans="1:2" ht="33" customHeight="1" x14ac:dyDescent="0.25">
      <c r="A9" s="5" t="s">
        <v>4</v>
      </c>
      <c r="B9" s="13" t="s">
        <v>139</v>
      </c>
    </row>
    <row r="10" spans="1:2" ht="33" customHeight="1" x14ac:dyDescent="0.25">
      <c r="A10" s="2" t="s">
        <v>5</v>
      </c>
      <c r="B10" s="14">
        <v>4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8" workbookViewId="0">
      <selection activeCell="D12" sqref="D12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48" thickBot="1" x14ac:dyDescent="0.3">
      <c r="A2" s="16" t="s">
        <v>90</v>
      </c>
      <c r="B2" s="18">
        <v>45839</v>
      </c>
      <c r="C2" s="24" t="s">
        <v>39</v>
      </c>
      <c r="D2" s="16" t="s">
        <v>89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104</v>
      </c>
    </row>
    <row r="3" spans="1:18" ht="32.25" thickBot="1" x14ac:dyDescent="0.3">
      <c r="A3" s="26" t="s">
        <v>105</v>
      </c>
      <c r="B3" s="18" t="s">
        <v>106</v>
      </c>
      <c r="C3" s="24" t="s">
        <v>50</v>
      </c>
      <c r="D3" s="16" t="s">
        <v>107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2.25" thickBot="1" x14ac:dyDescent="0.3">
      <c r="A4" s="26" t="s">
        <v>108</v>
      </c>
      <c r="B4" s="18" t="s">
        <v>109</v>
      </c>
      <c r="C4" s="24" t="s">
        <v>31</v>
      </c>
      <c r="D4" s="16" t="s">
        <v>110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16.5" thickBot="1" x14ac:dyDescent="0.3">
      <c r="A5" s="26" t="s">
        <v>111</v>
      </c>
      <c r="B5" s="18" t="s">
        <v>109</v>
      </c>
      <c r="C5" s="24" t="s">
        <v>46</v>
      </c>
      <c r="D5" s="16" t="s">
        <v>112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.5" thickBot="1" x14ac:dyDescent="0.3">
      <c r="A6" s="26" t="s">
        <v>113</v>
      </c>
      <c r="B6" s="18" t="s">
        <v>109</v>
      </c>
      <c r="C6" s="24" t="s">
        <v>46</v>
      </c>
      <c r="D6" s="16" t="s">
        <v>112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2.25" thickBot="1" x14ac:dyDescent="0.3">
      <c r="A7" s="26" t="s">
        <v>114</v>
      </c>
      <c r="B7" s="18" t="s">
        <v>109</v>
      </c>
      <c r="C7" s="24" t="s">
        <v>29</v>
      </c>
      <c r="D7" s="16" t="s">
        <v>115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16.5" thickBot="1" x14ac:dyDescent="0.3">
      <c r="A8" s="26" t="s">
        <v>116</v>
      </c>
      <c r="B8" s="18" t="s">
        <v>109</v>
      </c>
      <c r="C8" s="24" t="s">
        <v>74</v>
      </c>
      <c r="D8" s="16" t="s">
        <v>117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32.25" thickBot="1" x14ac:dyDescent="0.3">
      <c r="A9" s="26" t="s">
        <v>118</v>
      </c>
      <c r="B9" s="18" t="s">
        <v>106</v>
      </c>
      <c r="C9" s="24" t="s">
        <v>20</v>
      </c>
      <c r="D9" s="16" t="s">
        <v>16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6.5" thickBot="1" x14ac:dyDescent="0.3">
      <c r="A10" s="16" t="s">
        <v>119</v>
      </c>
      <c r="B10" s="18" t="s">
        <v>109</v>
      </c>
      <c r="C10" s="24" t="s">
        <v>74</v>
      </c>
      <c r="D10" s="16" t="s">
        <v>117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16.5" thickBot="1" x14ac:dyDescent="0.3">
      <c r="A11" s="16" t="s">
        <v>120</v>
      </c>
      <c r="B11" s="18" t="s">
        <v>109</v>
      </c>
      <c r="C11" s="24" t="s">
        <v>74</v>
      </c>
      <c r="D11" s="16" t="s">
        <v>117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2.25" thickBot="1" x14ac:dyDescent="0.3">
      <c r="A12" s="16" t="s">
        <v>121</v>
      </c>
      <c r="B12" s="18" t="s">
        <v>122</v>
      </c>
      <c r="C12" s="24" t="s">
        <v>20</v>
      </c>
      <c r="D12" s="16" t="s">
        <v>142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6.5" thickBot="1" x14ac:dyDescent="0.3">
      <c r="A13" s="16" t="s">
        <v>123</v>
      </c>
      <c r="B13" s="18" t="s">
        <v>122</v>
      </c>
      <c r="C13" s="24" t="s">
        <v>64</v>
      </c>
      <c r="D13" s="16" t="s">
        <v>124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16.5" thickBot="1" x14ac:dyDescent="0.3">
      <c r="A14" s="16" t="s">
        <v>125</v>
      </c>
      <c r="B14" s="18" t="s">
        <v>122</v>
      </c>
      <c r="C14" s="24" t="s">
        <v>74</v>
      </c>
      <c r="D14" s="16" t="s">
        <v>117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2.25" thickBot="1" x14ac:dyDescent="0.3">
      <c r="A15" s="16" t="s">
        <v>126</v>
      </c>
      <c r="B15" s="18" t="s">
        <v>122</v>
      </c>
      <c r="C15" s="24" t="s">
        <v>35</v>
      </c>
      <c r="D15" s="16" t="s">
        <v>127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2.25" thickBot="1" x14ac:dyDescent="0.3">
      <c r="A16" s="16" t="s">
        <v>128</v>
      </c>
      <c r="B16" s="18" t="s">
        <v>122</v>
      </c>
      <c r="C16" s="24" t="s">
        <v>53</v>
      </c>
      <c r="D16" s="16" t="s">
        <v>129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2.25" thickBot="1" x14ac:dyDescent="0.3">
      <c r="A17" s="16" t="s">
        <v>141</v>
      </c>
      <c r="B17" s="18" t="s">
        <v>130</v>
      </c>
      <c r="C17" s="24" t="s">
        <v>34</v>
      </c>
      <c r="D17" s="16" t="s">
        <v>140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.5" thickBot="1" x14ac:dyDescent="0.3">
      <c r="A18" s="16"/>
      <c r="B18" s="18"/>
      <c r="C18" s="24"/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5" thickBot="1" x14ac:dyDescent="0.3">
      <c r="A19" s="16"/>
      <c r="B19" s="18"/>
      <c r="C19" s="24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6.5" thickBot="1" x14ac:dyDescent="0.3">
      <c r="A20" s="16"/>
      <c r="B20" s="18"/>
      <c r="C20" s="24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5" thickBot="1" x14ac:dyDescent="0.3">
      <c r="A21" s="16"/>
      <c r="B21" s="18"/>
      <c r="C21" s="24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6.5" thickBot="1" x14ac:dyDescent="0.3">
      <c r="A22" s="16"/>
      <c r="B22" s="18"/>
      <c r="C22" s="24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.5" thickBot="1" x14ac:dyDescent="0.3">
      <c r="A23" s="16"/>
      <c r="B23" s="18"/>
      <c r="C23" s="24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5" thickBot="1" x14ac:dyDescent="0.3">
      <c r="A24" s="16"/>
      <c r="B24" s="18"/>
      <c r="C24" s="24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.5" thickBot="1" x14ac:dyDescent="0.3">
      <c r="A25" s="16"/>
      <c r="B25" s="18"/>
      <c r="C25" s="24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6.5" thickBot="1" x14ac:dyDescent="0.3">
      <c r="A26" s="16"/>
      <c r="B26" s="18"/>
      <c r="C26" s="24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5" thickBot="1" x14ac:dyDescent="0.3">
      <c r="A27" s="16"/>
      <c r="B27" s="18"/>
      <c r="C27" s="24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.5" thickBot="1" x14ac:dyDescent="0.3">
      <c r="A28" s="16"/>
      <c r="B28" s="18"/>
      <c r="C28" s="24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6.5" thickBot="1" x14ac:dyDescent="0.3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.5" thickBot="1" x14ac:dyDescent="0.3">
      <c r="A30" s="16"/>
      <c r="B30" s="18"/>
      <c r="C30" s="24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6.5" thickBot="1" x14ac:dyDescent="0.3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5" thickBot="1" x14ac:dyDescent="0.3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5" thickBot="1" x14ac:dyDescent="0.3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6.5" thickBot="1" x14ac:dyDescent="0.3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5" thickBot="1" x14ac:dyDescent="0.3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5" thickBot="1" x14ac:dyDescent="0.3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.5" thickBot="1" x14ac:dyDescent="0.3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5" thickBot="1" x14ac:dyDescent="0.3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.5" thickBot="1" x14ac:dyDescent="0.3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.5" thickBot="1" x14ac:dyDescent="0.3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5" thickBot="1" x14ac:dyDescent="0.3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5" thickBot="1" x14ac:dyDescent="0.3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5" thickBot="1" x14ac:dyDescent="0.3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5" thickBot="1" x14ac:dyDescent="0.3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5" thickBot="1" x14ac:dyDescent="0.3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5" thickBot="1" x14ac:dyDescent="0.3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5" thickBot="1" x14ac:dyDescent="0.3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5" thickBot="1" x14ac:dyDescent="0.3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5" thickBot="1" x14ac:dyDescent="0.3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5" thickBot="1" x14ac:dyDescent="0.3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5" thickBot="1" x14ac:dyDescent="0.3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5" thickBot="1" x14ac:dyDescent="0.3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5" thickBot="1" x14ac:dyDescent="0.3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5" thickBot="1" x14ac:dyDescent="0.3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5" thickBot="1" x14ac:dyDescent="0.3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5" thickBot="1" x14ac:dyDescent="0.3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5" thickBot="1" x14ac:dyDescent="0.3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5" thickBot="1" x14ac:dyDescent="0.3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5" thickBot="1" x14ac:dyDescent="0.3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5" thickBot="1" x14ac:dyDescent="0.3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5" thickBot="1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5" thickBot="1" x14ac:dyDescent="0.3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5" thickBot="1" x14ac:dyDescent="0.3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5" thickBot="1" x14ac:dyDescent="0.3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5" thickBot="1" x14ac:dyDescent="0.3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30" t="s">
        <v>73</v>
      </c>
      <c r="B1" s="30"/>
      <c r="C1" s="31"/>
      <c r="D1" s="31"/>
      <c r="E1" s="31"/>
      <c r="F1" s="32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7" t="s">
        <v>6</v>
      </c>
      <c r="C2" s="28"/>
      <c r="D2" s="28"/>
      <c r="E2" s="28"/>
      <c r="F2" s="29"/>
      <c r="J2" s="12" t="s">
        <v>56</v>
      </c>
      <c r="K2">
        <f>COUNTIF('2. ROSC Active'!C2:C251,J2)</f>
        <v>0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1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1</v>
      </c>
    </row>
    <row r="21" spans="1:11" x14ac:dyDescent="0.25">
      <c r="J21" s="12" t="s">
        <v>40</v>
      </c>
      <c r="K21">
        <f>COUNTIF('2. ROSC Active'!C2:C251,J21)</f>
        <v>0</v>
      </c>
    </row>
    <row r="22" spans="1:11" x14ac:dyDescent="0.25">
      <c r="J22" s="12" t="s">
        <v>34</v>
      </c>
      <c r="K22">
        <f>COUNTIF('2. ROSC Active'!C2:C251,J22)</f>
        <v>1</v>
      </c>
    </row>
    <row r="23" spans="1:11" x14ac:dyDescent="0.25">
      <c r="J23" s="12" t="s">
        <v>59</v>
      </c>
      <c r="K23">
        <f>COUNTIF('2. ROSC Active'!C2:C251,J23)</f>
        <v>0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2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0</v>
      </c>
    </row>
    <row r="29" spans="1:11" x14ac:dyDescent="0.25">
      <c r="J29" s="12" t="s">
        <v>38</v>
      </c>
      <c r="K29">
        <f>COUNTIF('2. ROSC Active'!C2:C251,J29)</f>
        <v>0</v>
      </c>
    </row>
    <row r="30" spans="1:11" x14ac:dyDescent="0.25">
      <c r="J30" s="12" t="s">
        <v>39</v>
      </c>
      <c r="K30">
        <f>COUNTIF('2. ROSC Active'!C2:C251,J30)</f>
        <v>1</v>
      </c>
    </row>
    <row r="31" spans="1:11" x14ac:dyDescent="0.25">
      <c r="J31" s="12" t="s">
        <v>37</v>
      </c>
      <c r="K31">
        <f>COUNTIF('2. ROSC Active'!C2:C251,J31)</f>
        <v>0</v>
      </c>
    </row>
    <row r="32" spans="1:11" x14ac:dyDescent="0.25">
      <c r="J32" s="12" t="s">
        <v>60</v>
      </c>
      <c r="K32">
        <f>COUNTIF('2. ROSC Active'!C2:C251,J32)</f>
        <v>0</v>
      </c>
    </row>
    <row r="33" spans="10:11" x14ac:dyDescent="0.25">
      <c r="J33" s="12" t="s">
        <v>82</v>
      </c>
      <c r="K33">
        <f>COUNTIF('2. ROSC Active'!C2:C251,J33)</f>
        <v>0</v>
      </c>
    </row>
    <row r="34" spans="10:11" x14ac:dyDescent="0.25">
      <c r="J34" s="12" t="s">
        <v>75</v>
      </c>
      <c r="K34">
        <f>COUNTIF('2. ROSC Active'!C2:C251,J34)</f>
        <v>0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4</v>
      </c>
    </row>
    <row r="37" spans="10:11" x14ac:dyDescent="0.25">
      <c r="J37" s="12" t="s">
        <v>66</v>
      </c>
      <c r="K37">
        <f>COUNTIF('2. ROSC Active'!C2:C251,J37)</f>
        <v>0</v>
      </c>
    </row>
    <row r="38" spans="10:11" x14ac:dyDescent="0.25">
      <c r="J38" s="12" t="s">
        <v>19</v>
      </c>
      <c r="K38">
        <f>COUNTIF('2. ROSC Active'!C2:C251,J38)</f>
        <v>0</v>
      </c>
    </row>
    <row r="39" spans="10:11" x14ac:dyDescent="0.25">
      <c r="J39" s="12" t="s">
        <v>20</v>
      </c>
      <c r="K39">
        <f>COUNTIF('2. ROSC Active'!C2:C251,J39)</f>
        <v>2</v>
      </c>
    </row>
    <row r="40" spans="10:11" x14ac:dyDescent="0.25">
      <c r="J40" s="12" t="s">
        <v>18</v>
      </c>
      <c r="K40">
        <f>COUNTIF('2. ROSC Active'!C2:C251,J40)</f>
        <v>0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0</v>
      </c>
    </row>
    <row r="43" spans="10:11" x14ac:dyDescent="0.25">
      <c r="J43" s="12" t="s">
        <v>81</v>
      </c>
      <c r="K43">
        <f>COUNTIF('2. ROSC Active'!C2:C251,J43)</f>
        <v>0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0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1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0</v>
      </c>
    </row>
    <row r="52" spans="10:11" x14ac:dyDescent="0.25">
      <c r="J52" s="12" t="s">
        <v>53</v>
      </c>
      <c r="K52">
        <f>COUNTIF('2. ROSC Active'!C2:C251,J52)</f>
        <v>1</v>
      </c>
    </row>
    <row r="53" spans="10:11" x14ac:dyDescent="0.25">
      <c r="J53" s="12" t="s">
        <v>65</v>
      </c>
      <c r="K53">
        <f>COUNTIF('2. ROSC Active'!C2:C251,J53)</f>
        <v>0</v>
      </c>
    </row>
    <row r="55" spans="10:11" x14ac:dyDescent="0.25">
      <c r="J55" s="12" t="s">
        <v>88</v>
      </c>
      <c r="K55">
        <f>SUM(K2:K53)</f>
        <v>16</v>
      </c>
    </row>
    <row r="56" spans="10:11" x14ac:dyDescent="0.25">
      <c r="J56" s="12" t="s">
        <v>87</v>
      </c>
      <c r="K56">
        <f>COUNTIF(K2:K53, "&gt;0")</f>
        <v>11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34DAC9-8E6C-44B2-9248-6FC2F6876FA1}"/>
</file>

<file path=customXml/itemProps2.xml><?xml version="1.0" encoding="utf-8"?>
<ds:datastoreItem xmlns:ds="http://schemas.openxmlformats.org/officeDocument/2006/customXml" ds:itemID="{FED1ED86-8C4E-419E-AE0C-5F720179550C}"/>
</file>

<file path=customXml/itemProps3.xml><?xml version="1.0" encoding="utf-8"?>
<ds:datastoreItem xmlns:ds="http://schemas.openxmlformats.org/officeDocument/2006/customXml" ds:itemID="{C2DF2691-9953-4372-B9A3-7D65FD75A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Kristina Drum</cp:lastModifiedBy>
  <cp:lastPrinted>2022-06-10T23:39:20Z</cp:lastPrinted>
  <dcterms:created xsi:type="dcterms:W3CDTF">2022-05-19T17:55:56Z</dcterms:created>
  <dcterms:modified xsi:type="dcterms:W3CDTF">2025-07-25T20:16:09Z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