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CBB2C74-554C-4877-9617-18F36A7FC4C2}" xr6:coauthVersionLast="47" xr6:coauthVersionMax="47" xr10:uidLastSave="{00000000-0000-0000-0000-000000000000}"/>
  <bookViews>
    <workbookView xWindow="780" yWindow="1500" windowWidth="26550" windowHeight="138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<sst xmlns="http://schemas.openxmlformats.org/spreadsheetml/2006/main" count="520" uniqueCount="304">
  <si>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</si>
  <si>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</si>
  <si>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</si>
  <si>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</si>
  <si>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</si>
  <si>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</si>
  <si>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</si>
  <si>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</si>
  <si>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</si>
  <si>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</si>
  <si>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</si>
  <si>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</si>
  <si>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</si>
  <si>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</si>
  <si>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</si>
  <si>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</si>
  <si>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</si>
  <si>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</si>
  <si>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</si>
  <si>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</si>
  <si>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</si>
  <si>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</si>
  <si>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</si>
  <si>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</si>
  <si>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</si>
  <si>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</si>
  <si>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</si>
  <si>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</si>
  <si>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</si>
  <si>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</si>
  <si>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</si>
  <si>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</si>
  <si>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</si>
  <si>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</si>
  <si>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</si>
  <si>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</si>
  <si>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</si>
  <si>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</si>
  <si>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</si>
  <si>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</si>
  <si>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</si>
  <si>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</si>
  <si>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</si>
  <si>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</si>
  <si>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</si>
  <si>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</si>
  <si>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</si>
  <si>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</si>
  <si>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</si>
  <si>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</si>
  <si>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</si>
  <si>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</si>
  <si>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</si>
  <si>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</si>
  <si>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</si>
  <si>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</si>
  <si>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</si>
  <si>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</si>
  <si>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</si>
  <si>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</si>
  <si>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</si>
  <si>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</si>
  <si>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</si>
  <si>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</si>
  <si>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</si>
  <si>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</si>
  <si>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</si>
  <si>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</si>
  <si>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</si>
  <si>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</si>
  <si>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</si>
  <si>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</si>
  <si>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</si>
  <si>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</si>
  <si>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</si>
  <si>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</si>
  <si>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</si>
  <si>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</si>
  <si>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</si>
  <si>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</si>
  <si>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</si>
  <si>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</si>
  <si>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</si>
  <si>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</si>
  <si>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</si>
  <si>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</si>
  <si>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</si>
  <si>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</si>
  <si>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</si>
  <si>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</si>
  <si>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</si>
  <si>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</si>
  <si>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</si>
  <si>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</si>
  <si>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</si>
  <si>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</si>
  <si>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</si>
  <si>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</si>
  <si>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</si>
  <si>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</si>
  <si>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</si>
  <si>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</si>
  <si>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</si>
  <si>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</si>
  <si>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</si>
  <si>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202 S. Genesee, Waukegan, IL 60085</t>
  </si>
  <si>
    <t xml:space="preserve">Barbara Young </t>
  </si>
  <si>
    <t>847-662-3205</t>
  </si>
  <si>
    <t>Byoung@nircolakecounty.org</t>
  </si>
  <si>
    <t xml:space="preserve">LC ROSC </t>
  </si>
  <si>
    <t>NIRCO</t>
  </si>
  <si>
    <t>George Ebert</t>
  </si>
  <si>
    <t>Kalimba Foundation</t>
  </si>
  <si>
    <t>Noah Hull</t>
  </si>
  <si>
    <t>Waukegan Township</t>
  </si>
  <si>
    <t>Tracy Dones</t>
  </si>
  <si>
    <t>Lake County Probation</t>
  </si>
  <si>
    <t>Bridget Dotson</t>
  </si>
  <si>
    <t>Walter Houston</t>
  </si>
  <si>
    <t>Norma Venable</t>
  </si>
  <si>
    <t>Girls and Boys of Character</t>
  </si>
  <si>
    <t>Dr. Mary Roberson </t>
  </si>
  <si>
    <t>Barbara Young </t>
  </si>
  <si>
    <t>CJ Jervis </t>
  </si>
  <si>
    <t>Jeff Roberson </t>
  </si>
  <si>
    <t>Marie Washington-Hall  </t>
  </si>
  <si>
    <t>Amanda Douglas </t>
  </si>
  <si>
    <t>Thomas Moore </t>
  </si>
  <si>
    <t>Colleen Casey </t>
  </si>
  <si>
    <t>Danny Sourbis </t>
  </si>
  <si>
    <t>Bruce Johnson </t>
  </si>
  <si>
    <t>Yajaira Balderas </t>
  </si>
  <si>
    <t>Devin Stieber </t>
  </si>
  <si>
    <t>Deona Williams </t>
  </si>
  <si>
    <t>Leon Venable  </t>
  </si>
  <si>
    <t>Ben Rudolph</t>
  </si>
  <si>
    <t xml:space="preserve">Liz Nelson </t>
  </si>
  <si>
    <t xml:space="preserve">Patrick D’Allesandra </t>
  </si>
  <si>
    <t>Charlette Estell</t>
  </si>
  <si>
    <t>CEO NIRCO</t>
  </si>
  <si>
    <t xml:space="preserve">LaSheena Jenkins </t>
  </si>
  <si>
    <t>Milsa Hernandez</t>
  </si>
  <si>
    <t xml:space="preserve">Marc Jones </t>
  </si>
  <si>
    <t>Marissa Catabano</t>
  </si>
  <si>
    <t>Lake County 211</t>
  </si>
  <si>
    <t xml:space="preserve">Nicasa Behavorial </t>
  </si>
  <si>
    <t>Eddie Washington Ctr</t>
  </si>
  <si>
    <t>Waukegan Public School</t>
  </si>
  <si>
    <t xml:space="preserve">Debbie Rueber </t>
  </si>
  <si>
    <t>James Lovell Hosptial</t>
  </si>
  <si>
    <t xml:space="preserve">Robert Marshall </t>
  </si>
  <si>
    <t>Presenter for the month of June, 2024</t>
  </si>
  <si>
    <t xml:space="preserve">Pastor of Community Healing Center </t>
  </si>
  <si>
    <t xml:space="preserve">DuPage RCO </t>
  </si>
  <si>
    <t xml:space="preserve">Lake Behavorial Health </t>
  </si>
  <si>
    <t xml:space="preserve">Rosecrans </t>
  </si>
  <si>
    <t>Cynthia Gibson-Dyse</t>
  </si>
  <si>
    <t xml:space="preserve">Jesus Name Church </t>
  </si>
  <si>
    <t xml:space="preserve">Tirzah Norwood Jones </t>
  </si>
  <si>
    <t>Waukegan District 60</t>
  </si>
  <si>
    <t xml:space="preserve">Alex Stanjonovic </t>
  </si>
  <si>
    <t>Chestnut Healthcare</t>
  </si>
  <si>
    <t xml:space="preserve">Jason Suttton </t>
  </si>
  <si>
    <t xml:space="preserve">Case Manager </t>
  </si>
  <si>
    <t xml:space="preserve">Gale Graves </t>
  </si>
  <si>
    <t>United Way Lake County</t>
  </si>
  <si>
    <t xml:space="preserve">Lake County Opioid Coordinator </t>
  </si>
  <si>
    <t xml:space="preserve">Cassandra Smiley </t>
  </si>
  <si>
    <t xml:space="preserve">Recovey Friendly Workplace in IL. </t>
  </si>
  <si>
    <t xml:space="preserve">Faith In Place </t>
  </si>
  <si>
    <t xml:space="preserve">Gateway Foundation </t>
  </si>
  <si>
    <t xml:space="preserve">Andrea Shales </t>
  </si>
  <si>
    <t xml:space="preserve">Dr.Veronica M. Bate'-Ambrose </t>
  </si>
  <si>
    <t>Healthcare Foundation of Northern Illinoi</t>
  </si>
  <si>
    <t>Gordon Brown</t>
  </si>
  <si>
    <t xml:space="preserve">Victoria Moses </t>
  </si>
  <si>
    <t xml:space="preserve">Jarrett Burton </t>
  </si>
  <si>
    <t>Dupage</t>
  </si>
  <si>
    <t>Elizabeth Thielen</t>
  </si>
  <si>
    <t xml:space="preserve">NICASA Gambling Coordinator </t>
  </si>
  <si>
    <t>Christopher Reddin</t>
  </si>
  <si>
    <t xml:space="preserve">Roslyn Franklin </t>
  </si>
  <si>
    <t xml:space="preserve">Maurice Woods </t>
  </si>
  <si>
    <t>Stella Jones</t>
  </si>
  <si>
    <t xml:space="preserve">North Chicago Chamber of Commerce </t>
  </si>
  <si>
    <t>Shanta Frierson</t>
  </si>
  <si>
    <t xml:space="preserve">Youth/Parent Advocate at Independence Center </t>
  </si>
  <si>
    <t xml:space="preserve">Kentay Varnell </t>
  </si>
  <si>
    <t xml:space="preserve">Ashley Watson </t>
  </si>
  <si>
    <t xml:space="preserve">Debra Jordan </t>
  </si>
  <si>
    <t xml:space="preserve">Jordan Consulting, LLC </t>
  </si>
  <si>
    <t>Chris Thompson</t>
  </si>
  <si>
    <t>Debra Bobo</t>
  </si>
  <si>
    <t>Sargent Mallory Burton</t>
  </si>
  <si>
    <t xml:space="preserve">Community Police Offiicer </t>
  </si>
  <si>
    <t>NICASA PLE</t>
  </si>
  <si>
    <t>Sonya Turner</t>
  </si>
  <si>
    <t xml:space="preserve">James Lovell VA </t>
  </si>
  <si>
    <t>Kimberly Watts</t>
  </si>
  <si>
    <t xml:space="preserve">Treatment </t>
  </si>
  <si>
    <t>Davina Johnson</t>
  </si>
  <si>
    <t xml:space="preserve">Legacy Reentry Foundation </t>
  </si>
  <si>
    <t>Ebony LaShay</t>
  </si>
  <si>
    <t>CYA</t>
  </si>
  <si>
    <t xml:space="preserve">Johnanna Gonzales </t>
  </si>
  <si>
    <t>IDHA/SUPR</t>
  </si>
  <si>
    <t xml:space="preserve">Ellizabeth Kinahan Shafer </t>
  </si>
  <si>
    <t xml:space="preserve">Adult Probation </t>
  </si>
  <si>
    <t>Ira Shinn</t>
  </si>
  <si>
    <t xml:space="preserve">James Lovell, VA Mental Health </t>
  </si>
  <si>
    <t xml:space="preserve">Adam L Scheffler </t>
  </si>
  <si>
    <t xml:space="preserve">Serenity House </t>
  </si>
  <si>
    <t>Carson Justice</t>
  </si>
  <si>
    <t>Presenter for the month of September 2024</t>
  </si>
  <si>
    <t>SUD Youth Advocate</t>
  </si>
  <si>
    <t>Beverly Coleman</t>
  </si>
  <si>
    <t xml:space="preserve">NIRCO </t>
  </si>
  <si>
    <t xml:space="preserve">Alfrederick Armstrong </t>
  </si>
  <si>
    <t>Presenter for month of September 2024</t>
  </si>
  <si>
    <t xml:space="preserve">Mary Roberson </t>
  </si>
  <si>
    <t xml:space="preserve">mroberson@nircolakecounty.org </t>
  </si>
  <si>
    <t xml:space="preserve">Lake County </t>
  </si>
  <si>
    <t>Tami Springs</t>
  </si>
  <si>
    <t>Staben House/Waukegan Township</t>
  </si>
  <si>
    <t xml:space="preserve">Bahiyyah Khalilallah </t>
  </si>
  <si>
    <t>SUPR ROSC</t>
  </si>
  <si>
    <t>Gregory Ticsay</t>
  </si>
  <si>
    <t xml:space="preserve">North Chicago Library </t>
  </si>
  <si>
    <t>Valencia Samuel</t>
  </si>
  <si>
    <t xml:space="preserve">Coalition </t>
  </si>
  <si>
    <t>James Swieticki</t>
  </si>
  <si>
    <t xml:space="preserve">Laura Franz </t>
  </si>
  <si>
    <t>Shelly Reimann</t>
  </si>
  <si>
    <t>Gateway Foundation</t>
  </si>
  <si>
    <t>Veterans Path to Hope</t>
  </si>
  <si>
    <t>Nicasa Behavorial</t>
  </si>
  <si>
    <t>Muriel Adams</t>
  </si>
  <si>
    <t xml:space="preserve">One World Shared Future Community Labs </t>
  </si>
  <si>
    <t>James Spitzer</t>
  </si>
  <si>
    <t xml:space="preserve">The Pheonix </t>
  </si>
  <si>
    <t>Presenter for this month</t>
  </si>
  <si>
    <t>Tessa Shallenberger</t>
  </si>
  <si>
    <t xml:space="preserve">Beyond Booksmart </t>
  </si>
  <si>
    <t xml:space="preserve">Whitney Devine </t>
  </si>
  <si>
    <t xml:space="preserve">Anthony Baker </t>
  </si>
  <si>
    <t>Kalimba House</t>
  </si>
  <si>
    <t>Jessica Baynes</t>
  </si>
  <si>
    <t>Michael Perkins</t>
  </si>
  <si>
    <t>Sheila Wagner</t>
  </si>
  <si>
    <t>Prarie State Legal</t>
  </si>
  <si>
    <t xml:space="preserve">Maurice Lenier </t>
  </si>
  <si>
    <t>Janet Ogren</t>
  </si>
  <si>
    <t xml:space="preserve">Lake Behavioral Health </t>
  </si>
  <si>
    <t>Ally Tafofoya</t>
  </si>
  <si>
    <t>College of Lake County</t>
  </si>
  <si>
    <t>Latonya Stamps Jackson</t>
  </si>
  <si>
    <t>Financial Coach</t>
  </si>
  <si>
    <t xml:space="preserve">Latoya Robinson </t>
  </si>
  <si>
    <t xml:space="preserve">Community Activist </t>
  </si>
  <si>
    <t>Charla Waxman</t>
  </si>
  <si>
    <t xml:space="preserve">Tammy Moore </t>
  </si>
  <si>
    <t xml:space="preserve">Diamond Realty </t>
  </si>
  <si>
    <t>Dawn Steffen</t>
  </si>
  <si>
    <t xml:space="preserve">Boys and Girls Club </t>
  </si>
  <si>
    <t>No longer with NIRCO</t>
  </si>
  <si>
    <t>SUPR</t>
  </si>
  <si>
    <t>William Negron</t>
  </si>
  <si>
    <t xml:space="preserve">LIVE FREE ILLINOIS </t>
  </si>
  <si>
    <t xml:space="preserve">First time attending </t>
  </si>
  <si>
    <t xml:space="preserve">Kevin Guyout </t>
  </si>
  <si>
    <t xml:space="preserve">Veterans </t>
  </si>
  <si>
    <t>Sharon Huitt</t>
  </si>
  <si>
    <t>NIRCO board</t>
  </si>
  <si>
    <t>Sheriff</t>
  </si>
  <si>
    <t>Sheriff John Idelburg</t>
  </si>
  <si>
    <t>Sherisa Benson</t>
  </si>
  <si>
    <t>VA Hospital</t>
  </si>
  <si>
    <t xml:space="preserve">Aisha Esquivell </t>
  </si>
  <si>
    <t>Doris Kozlowski</t>
  </si>
  <si>
    <t>Help line</t>
  </si>
  <si>
    <t>Dan Kozlowski</t>
  </si>
  <si>
    <t>Deb Beckman</t>
  </si>
  <si>
    <t>Ben Shin</t>
  </si>
  <si>
    <t>Lake County Workforce</t>
  </si>
  <si>
    <t>AndreaTaylor</t>
  </si>
  <si>
    <t xml:space="preserve">Jessica Pinder </t>
  </si>
  <si>
    <t>Amy Landolt</t>
  </si>
  <si>
    <t xml:space="preserve">Accupunture </t>
  </si>
  <si>
    <t xml:space="preserve">First time attending invited by Ben Rudolph </t>
  </si>
  <si>
    <t xml:space="preserve">Veteran's Hospital </t>
  </si>
  <si>
    <t xml:space="preserve">F/Up email scheduled </t>
  </si>
  <si>
    <t>Stephanie Hudson</t>
  </si>
  <si>
    <t>Community Healing Center</t>
  </si>
  <si>
    <t>Hanna Koo</t>
  </si>
  <si>
    <t xml:space="preserve">Zacharias Center For Sexual Abuse </t>
  </si>
  <si>
    <t xml:space="preserve">Presenter </t>
  </si>
  <si>
    <t>Tauna Clifton</t>
  </si>
  <si>
    <t xml:space="preserve">Andrew Tschida </t>
  </si>
  <si>
    <t xml:space="preserve">Gateway </t>
  </si>
  <si>
    <t>Krystal Johnson</t>
  </si>
  <si>
    <t>PLE Workgroup</t>
  </si>
  <si>
    <t>Jhelisa Thompson</t>
  </si>
  <si>
    <t xml:space="preserve">Abby Turner </t>
  </si>
  <si>
    <t>States Attorney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</si>
</sst>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B2B2B"/>
      <name val="Times New Roman"/>
      <family val="1"/>
    </font>
    <font>
      <sz val="11"/>
      <color rgb="FF2B2B2B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 readingOrder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C4" sqref="C4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109</v>
      </c>
    </row>
    <row r="2" spans="1:2" ht="33" customHeight="1" x14ac:dyDescent="0.25">
      <c r="A2" s="2" t="s">
        <v>2</v>
      </c>
      <c r="B2" s="14" t="s">
        <v>110</v>
      </c>
    </row>
    <row r="3" spans="1:2" ht="33" customHeight="1" x14ac:dyDescent="0.25">
      <c r="A3" s="5" t="s">
        <v>3</v>
      </c>
      <c r="B3" s="13" t="s">
        <v>105</v>
      </c>
    </row>
    <row r="4" spans="1:2" ht="33" customHeight="1" x14ac:dyDescent="0.25">
      <c r="A4" s="2" t="s">
        <v>13</v>
      </c>
      <c r="B4" s="14" t="s">
        <v>106</v>
      </c>
    </row>
    <row r="5" spans="1:2" ht="33" customHeight="1" x14ac:dyDescent="0.25">
      <c r="A5" s="5" t="s">
        <v>14</v>
      </c>
      <c r="B5" s="13" t="s">
        <v>107</v>
      </c>
    </row>
    <row r="6" spans="1:2" ht="33" customHeight="1" x14ac:dyDescent="0.25">
      <c r="A6" s="2" t="s">
        <v>15</v>
      </c>
      <c r="B6" s="14" t="s">
        <v>108</v>
      </c>
    </row>
    <row r="7" spans="1:2" ht="33" customHeight="1" x14ac:dyDescent="0.25">
      <c r="A7" s="5" t="s">
        <v>12</v>
      </c>
      <c r="B7" s="13" t="s">
        <v>219</v>
      </c>
    </row>
    <row r="8" spans="1:2" ht="33" customHeight="1" x14ac:dyDescent="0.25">
      <c r="A8" s="3" t="s">
        <v>11</v>
      </c>
      <c r="B8" s="14" t="s">
        <v>220</v>
      </c>
    </row>
    <row r="9" spans="1:2" ht="33" customHeight="1" x14ac:dyDescent="0.25">
      <c r="A9" s="5" t="s">
        <v>4</v>
      </c>
      <c r="B9" s="13" t="s">
        <v>221</v>
      </c>
    </row>
    <row r="10" spans="1:2" ht="33" customHeight="1" x14ac:dyDescent="0.25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18" workbookViewId="0">
      <selection activeCell="N18" sqref="N18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8" thickBot="1" x14ac:dyDescent="0.3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2.25" thickBot="1" x14ac:dyDescent="0.3">
      <c r="A3" s="26" t="s">
        <v>121</v>
      </c>
      <c r="B3" s="18"/>
      <c r="C3" s="24" t="s">
        <v>18</v>
      </c>
      <c r="D3" s="16" t="s">
        <v>139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/>
      <c r="P3" s="15"/>
      <c r="Q3" s="4">
        <f>SUM(E3:P3)</f>
        <v>10</v>
      </c>
      <c r="R3" s="25"/>
    </row>
    <row r="4" spans="1:18" ht="16.5" thickBot="1" x14ac:dyDescent="0.3">
      <c r="A4" s="27" t="s">
        <v>122</v>
      </c>
      <c r="B4" s="18"/>
      <c r="C4" s="24" t="s">
        <v>77</v>
      </c>
      <c r="D4" s="16" t="s">
        <v>110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/>
      <c r="P4" s="15"/>
      <c r="Q4" s="4">
        <f t="shared" ref="Q4:Q67" si="0">SUM(E4:P4)</f>
        <v>10</v>
      </c>
      <c r="R4" s="25"/>
    </row>
    <row r="5" spans="1:18" ht="32.25" thickBot="1" x14ac:dyDescent="0.3">
      <c r="A5" s="26" t="s">
        <v>124</v>
      </c>
      <c r="B5" s="18"/>
      <c r="C5" s="24" t="s">
        <v>18</v>
      </c>
      <c r="D5" s="16" t="s">
        <v>110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/>
      <c r="P5" s="15"/>
      <c r="Q5" s="4">
        <f t="shared" si="0"/>
        <v>10</v>
      </c>
      <c r="R5" s="25"/>
    </row>
    <row r="6" spans="1:18" ht="32.25" thickBot="1" x14ac:dyDescent="0.3">
      <c r="A6" s="27" t="s">
        <v>125</v>
      </c>
      <c r="B6" s="18"/>
      <c r="C6" s="24" t="s">
        <v>18</v>
      </c>
      <c r="D6" s="16" t="s">
        <v>110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/>
      <c r="P6" s="15"/>
      <c r="Q6" s="4">
        <f t="shared" si="0"/>
        <v>10</v>
      </c>
      <c r="R6" s="25"/>
    </row>
    <row r="7" spans="1:18" ht="32.25" thickBot="1" x14ac:dyDescent="0.3">
      <c r="A7" s="26" t="s">
        <v>126</v>
      </c>
      <c r="B7" s="18"/>
      <c r="C7" s="24" t="s">
        <v>18</v>
      </c>
      <c r="D7" s="16" t="s">
        <v>110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/>
      <c r="P7" s="15"/>
      <c r="Q7" s="4">
        <f t="shared" si="0"/>
        <v>10</v>
      </c>
      <c r="R7" s="25" t="s">
        <v>213</v>
      </c>
    </row>
    <row r="8" spans="1:18" ht="16.5" thickBot="1" x14ac:dyDescent="0.3">
      <c r="A8" s="27" t="s">
        <v>141</v>
      </c>
      <c r="B8" s="18"/>
      <c r="C8" s="24" t="s">
        <v>77</v>
      </c>
      <c r="D8" s="16" t="s">
        <v>110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/>
      <c r="N8" s="15"/>
      <c r="O8" s="15"/>
      <c r="P8" s="15"/>
      <c r="Q8" s="4">
        <f t="shared" si="0"/>
        <v>8</v>
      </c>
      <c r="R8" s="25" t="s">
        <v>264</v>
      </c>
    </row>
    <row r="9" spans="1:18" ht="32.25" thickBot="1" x14ac:dyDescent="0.3">
      <c r="A9" s="26" t="s">
        <v>123</v>
      </c>
      <c r="B9" s="18"/>
      <c r="C9" s="24" t="s">
        <v>19</v>
      </c>
      <c r="D9" s="16" t="s">
        <v>146</v>
      </c>
      <c r="E9" s="15">
        <v>1</v>
      </c>
      <c r="F9" s="15">
        <v>1</v>
      </c>
      <c r="G9" s="15"/>
      <c r="H9" s="15"/>
      <c r="I9" s="15">
        <v>1</v>
      </c>
      <c r="J9" s="15"/>
      <c r="K9" s="15">
        <v>1</v>
      </c>
      <c r="L9" s="15">
        <v>1</v>
      </c>
      <c r="M9" s="15">
        <v>1</v>
      </c>
      <c r="N9" s="15"/>
      <c r="O9" s="15"/>
      <c r="P9" s="15"/>
      <c r="Q9" s="4">
        <f t="shared" si="0"/>
        <v>6</v>
      </c>
      <c r="R9" s="25"/>
    </row>
    <row r="10" spans="1:18" ht="16.5" thickBot="1" x14ac:dyDescent="0.3">
      <c r="A10" s="27" t="s">
        <v>117</v>
      </c>
      <c r="B10" s="18"/>
      <c r="C10" s="24" t="s">
        <v>65</v>
      </c>
      <c r="D10" s="16" t="s">
        <v>147</v>
      </c>
      <c r="E10" s="15">
        <v>1</v>
      </c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 t="s">
        <v>290</v>
      </c>
    </row>
    <row r="11" spans="1:18" ht="32.25" thickBot="1" x14ac:dyDescent="0.3">
      <c r="A11" s="26" t="s">
        <v>148</v>
      </c>
      <c r="B11" s="18"/>
      <c r="C11" s="24" t="s">
        <v>32</v>
      </c>
      <c r="D11" s="16" t="s">
        <v>149</v>
      </c>
      <c r="E11" s="15">
        <v>1</v>
      </c>
      <c r="F11" s="15">
        <v>1</v>
      </c>
      <c r="G11" s="15"/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/>
      <c r="P11" s="15"/>
      <c r="Q11" s="4">
        <f t="shared" si="0"/>
        <v>9</v>
      </c>
      <c r="R11" s="25"/>
    </row>
    <row r="12" spans="1:18" ht="32.25" thickBot="1" x14ac:dyDescent="0.3">
      <c r="A12" s="27" t="s">
        <v>150</v>
      </c>
      <c r="B12" s="18"/>
      <c r="C12" s="24" t="s">
        <v>23</v>
      </c>
      <c r="D12" s="16" t="s">
        <v>152</v>
      </c>
      <c r="E12" s="15">
        <v>1</v>
      </c>
      <c r="F12" s="15"/>
      <c r="G12" s="15"/>
      <c r="H12" s="15"/>
      <c r="I12" s="15"/>
      <c r="J12" s="15"/>
      <c r="K12" s="15"/>
      <c r="L12" s="15"/>
      <c r="M12" s="15">
        <v>1</v>
      </c>
      <c r="N12" s="15">
        <v>1</v>
      </c>
      <c r="O12" s="15"/>
      <c r="P12" s="15"/>
      <c r="Q12" s="4">
        <f t="shared" si="0"/>
        <v>3</v>
      </c>
      <c r="R12" s="25" t="s">
        <v>151</v>
      </c>
    </row>
    <row r="13" spans="1:18" ht="16.5" thickBot="1" x14ac:dyDescent="0.3">
      <c r="A13" s="26" t="s">
        <v>127</v>
      </c>
      <c r="B13" s="18"/>
      <c r="C13" s="24" t="s">
        <v>75</v>
      </c>
      <c r="D13" s="16" t="s">
        <v>110</v>
      </c>
      <c r="E13" s="15">
        <v>1</v>
      </c>
      <c r="F13" s="15">
        <v>1</v>
      </c>
      <c r="G13" s="15"/>
      <c r="H13" s="15"/>
      <c r="I13" s="15"/>
      <c r="J13" s="15"/>
      <c r="K13" s="15"/>
      <c r="L13" s="15">
        <v>1</v>
      </c>
      <c r="M13" s="15"/>
      <c r="N13" s="15"/>
      <c r="O13" s="15"/>
      <c r="P13" s="15"/>
      <c r="Q13" s="4">
        <f t="shared" si="0"/>
        <v>3</v>
      </c>
      <c r="R13" s="25"/>
    </row>
    <row r="14" spans="1:18" ht="16.5" thickBot="1" x14ac:dyDescent="0.3">
      <c r="A14" s="27" t="s">
        <v>128</v>
      </c>
      <c r="B14" s="18"/>
      <c r="C14" s="24" t="s">
        <v>46</v>
      </c>
      <c r="D14" s="16" t="s">
        <v>116</v>
      </c>
      <c r="E14" s="15">
        <v>1</v>
      </c>
      <c r="F14" s="15"/>
      <c r="G14" s="15">
        <v>1</v>
      </c>
      <c r="H14" s="15">
        <v>1</v>
      </c>
      <c r="I14" s="15"/>
      <c r="J14" s="15">
        <v>1</v>
      </c>
      <c r="K14" s="15">
        <v>1</v>
      </c>
      <c r="L14" s="15"/>
      <c r="M14" s="15"/>
      <c r="N14" s="15">
        <v>1</v>
      </c>
      <c r="O14" s="15"/>
      <c r="P14" s="15"/>
      <c r="Q14" s="4">
        <f t="shared" si="0"/>
        <v>6</v>
      </c>
      <c r="R14" s="25" t="s">
        <v>290</v>
      </c>
    </row>
    <row r="15" spans="1:18" ht="32.25" thickBot="1" x14ac:dyDescent="0.3">
      <c r="A15" s="26" t="s">
        <v>129</v>
      </c>
      <c r="B15" s="18"/>
      <c r="C15" s="24" t="s">
        <v>18</v>
      </c>
      <c r="D15" s="16" t="s">
        <v>153</v>
      </c>
      <c r="E15" s="15">
        <v>1</v>
      </c>
      <c r="F15" s="15"/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2</v>
      </c>
      <c r="R15" s="25"/>
    </row>
    <row r="16" spans="1:18" ht="16.5" thickBot="1" x14ac:dyDescent="0.3">
      <c r="A16" s="27" t="s">
        <v>130</v>
      </c>
      <c r="B16" s="18"/>
      <c r="C16" s="24" t="s">
        <v>78</v>
      </c>
      <c r="D16" s="16" t="s">
        <v>145</v>
      </c>
      <c r="E16" s="15"/>
      <c r="F16" s="15">
        <v>1</v>
      </c>
      <c r="G16" s="15">
        <v>1</v>
      </c>
      <c r="H16" s="15">
        <v>1</v>
      </c>
      <c r="I16" s="15"/>
      <c r="J16" s="15"/>
      <c r="K16" s="15">
        <v>1</v>
      </c>
      <c r="L16" s="15">
        <v>1</v>
      </c>
      <c r="M16" s="15">
        <v>1</v>
      </c>
      <c r="N16" s="15">
        <v>1</v>
      </c>
      <c r="O16" s="15"/>
      <c r="P16" s="15"/>
      <c r="Q16" s="4">
        <f t="shared" si="0"/>
        <v>7</v>
      </c>
      <c r="R16" s="25"/>
    </row>
    <row r="17" spans="1:18" ht="32.25" thickBot="1" x14ac:dyDescent="0.3">
      <c r="A17" s="26" t="s">
        <v>131</v>
      </c>
      <c r="B17" s="18"/>
      <c r="C17" s="24" t="s">
        <v>82</v>
      </c>
      <c r="D17" s="16" t="s">
        <v>144</v>
      </c>
      <c r="E17" s="15">
        <v>1</v>
      </c>
      <c r="F17" s="15">
        <v>1</v>
      </c>
      <c r="G17" s="15"/>
      <c r="H17" s="15"/>
      <c r="I17" s="15"/>
      <c r="J17" s="15"/>
      <c r="K17" s="15"/>
      <c r="L17" s="15">
        <v>1</v>
      </c>
      <c r="M17" s="15">
        <v>1</v>
      </c>
      <c r="N17" s="15"/>
      <c r="O17" s="15"/>
      <c r="P17" s="15"/>
      <c r="Q17" s="4">
        <f t="shared" si="0"/>
        <v>4</v>
      </c>
      <c r="R17" s="25"/>
    </row>
    <row r="18" spans="1:18" ht="16.5" thickBot="1" x14ac:dyDescent="0.3">
      <c r="A18" s="27" t="s">
        <v>132</v>
      </c>
      <c r="B18" s="18"/>
      <c r="C18" s="24" t="s">
        <v>40</v>
      </c>
      <c r="D18" s="16" t="s">
        <v>154</v>
      </c>
      <c r="E18" s="15"/>
      <c r="F18" s="15"/>
      <c r="G18" s="15">
        <v>1</v>
      </c>
      <c r="H18" s="15">
        <v>1</v>
      </c>
      <c r="I18" s="15">
        <v>1</v>
      </c>
      <c r="J18" s="15"/>
      <c r="K18" s="15"/>
      <c r="L18" s="15"/>
      <c r="M18" s="15"/>
      <c r="N18" s="15">
        <v>1</v>
      </c>
      <c r="O18" s="15"/>
      <c r="P18" s="15"/>
      <c r="Q18" s="4">
        <f t="shared" si="0"/>
        <v>4</v>
      </c>
      <c r="R18" s="25"/>
    </row>
    <row r="19" spans="1:18" ht="16.5" thickBot="1" x14ac:dyDescent="0.3">
      <c r="A19" s="26" t="s">
        <v>133</v>
      </c>
      <c r="B19" s="18"/>
      <c r="C19" s="24" t="s">
        <v>75</v>
      </c>
      <c r="D19" s="16" t="s">
        <v>110</v>
      </c>
      <c r="E19" s="15">
        <v>1</v>
      </c>
      <c r="F19" s="15">
        <v>1</v>
      </c>
      <c r="G19" s="15">
        <v>1</v>
      </c>
      <c r="H19" s="15"/>
      <c r="I19" s="15"/>
      <c r="J19" s="15"/>
      <c r="K19" s="15"/>
      <c r="L19" s="15">
        <v>1</v>
      </c>
      <c r="M19" s="15">
        <v>1</v>
      </c>
      <c r="N19" s="15"/>
      <c r="O19" s="15"/>
      <c r="P19" s="15"/>
      <c r="Q19" s="4">
        <f t="shared" si="0"/>
        <v>5</v>
      </c>
      <c r="R19" s="25"/>
    </row>
    <row r="20" spans="1:18" ht="32.25" thickBot="1" x14ac:dyDescent="0.3">
      <c r="A20" s="27" t="s">
        <v>111</v>
      </c>
      <c r="B20" s="18"/>
      <c r="C20" s="24" t="s">
        <v>19</v>
      </c>
      <c r="D20" s="16" t="s">
        <v>112</v>
      </c>
      <c r="E20" s="15"/>
      <c r="F20" s="15">
        <v>1</v>
      </c>
      <c r="G20" s="15">
        <v>1</v>
      </c>
      <c r="H20" s="15">
        <v>1</v>
      </c>
      <c r="I20" s="15"/>
      <c r="J20" s="15"/>
      <c r="K20" s="15"/>
      <c r="L20" s="15">
        <v>1</v>
      </c>
      <c r="M20" s="15"/>
      <c r="N20" s="15"/>
      <c r="O20" s="15"/>
      <c r="P20" s="15"/>
      <c r="Q20" s="4">
        <f t="shared" si="0"/>
        <v>4</v>
      </c>
      <c r="R20" s="25"/>
    </row>
    <row r="21" spans="1:18" ht="32.25" thickBot="1" x14ac:dyDescent="0.3">
      <c r="A21" s="26" t="s">
        <v>134</v>
      </c>
      <c r="B21" s="18"/>
      <c r="C21" s="24" t="s">
        <v>19</v>
      </c>
      <c r="D21" s="16" t="s">
        <v>112</v>
      </c>
      <c r="E21" s="15">
        <v>1</v>
      </c>
      <c r="F21" s="15">
        <v>1</v>
      </c>
      <c r="G21" s="15">
        <v>1</v>
      </c>
      <c r="H21" s="15"/>
      <c r="I21" s="15"/>
      <c r="J21" s="15"/>
      <c r="K21" s="15">
        <v>1</v>
      </c>
      <c r="L21" s="15">
        <v>1</v>
      </c>
      <c r="M21" s="15">
        <v>1</v>
      </c>
      <c r="N21" s="15"/>
      <c r="O21" s="15"/>
      <c r="P21" s="15"/>
      <c r="Q21" s="4">
        <f t="shared" si="0"/>
        <v>6</v>
      </c>
      <c r="R21" s="25"/>
    </row>
    <row r="22" spans="1:18" ht="16.5" thickBot="1" x14ac:dyDescent="0.3">
      <c r="A22" s="27" t="s">
        <v>156</v>
      </c>
      <c r="B22" s="18"/>
      <c r="C22" s="24" t="s">
        <v>23</v>
      </c>
      <c r="D22" s="16" t="s">
        <v>157</v>
      </c>
      <c r="E22" s="15">
        <v>1</v>
      </c>
      <c r="F22" s="15"/>
      <c r="G22" s="15"/>
      <c r="H22" s="15"/>
      <c r="I22" s="15"/>
      <c r="J22" s="15"/>
      <c r="K22" s="15"/>
      <c r="L22" s="15">
        <v>1</v>
      </c>
      <c r="M22" s="15">
        <v>1</v>
      </c>
      <c r="N22" s="15"/>
      <c r="O22" s="15"/>
      <c r="P22" s="15"/>
      <c r="Q22" s="4">
        <f t="shared" si="0"/>
        <v>3</v>
      </c>
      <c r="R22" s="25"/>
    </row>
    <row r="23" spans="1:18" ht="16.5" thickBot="1" x14ac:dyDescent="0.3">
      <c r="A23" s="26" t="s">
        <v>158</v>
      </c>
      <c r="B23" s="18"/>
      <c r="C23" s="24" t="s">
        <v>65</v>
      </c>
      <c r="D23" s="16" t="s">
        <v>159</v>
      </c>
      <c r="E23" s="15"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 t="s">
        <v>290</v>
      </c>
    </row>
    <row r="24" spans="1:18" ht="32.25" thickBot="1" x14ac:dyDescent="0.3">
      <c r="A24" s="27" t="s">
        <v>118</v>
      </c>
      <c r="B24" s="18"/>
      <c r="C24" s="24" t="s">
        <v>19</v>
      </c>
      <c r="D24" s="16" t="s">
        <v>112</v>
      </c>
      <c r="E24" s="15">
        <v>1</v>
      </c>
      <c r="F24" s="15"/>
      <c r="G24" s="15"/>
      <c r="H24" s="15">
        <v>1</v>
      </c>
      <c r="I24" s="15">
        <v>1</v>
      </c>
      <c r="J24" s="15"/>
      <c r="K24" s="15">
        <v>1</v>
      </c>
      <c r="L24" s="15">
        <v>1</v>
      </c>
      <c r="M24" s="15"/>
      <c r="N24" s="15"/>
      <c r="O24" s="15"/>
      <c r="P24" s="15"/>
      <c r="Q24" s="4">
        <f t="shared" si="0"/>
        <v>5</v>
      </c>
      <c r="R24" s="25"/>
    </row>
    <row r="25" spans="1:18" ht="16.5" thickBot="1" x14ac:dyDescent="0.3">
      <c r="A25" s="26" t="s">
        <v>160</v>
      </c>
      <c r="B25" s="18"/>
      <c r="C25" s="24" t="s">
        <v>60</v>
      </c>
      <c r="D25" s="16" t="s">
        <v>145</v>
      </c>
      <c r="E25" s="15">
        <v>1</v>
      </c>
      <c r="F25" s="15"/>
      <c r="G25" s="15">
        <v>1</v>
      </c>
      <c r="H25" s="15">
        <v>1</v>
      </c>
      <c r="I25" s="15"/>
      <c r="J25" s="15"/>
      <c r="K25" s="15">
        <v>1</v>
      </c>
      <c r="L25" s="15">
        <v>1</v>
      </c>
      <c r="M25" s="15">
        <v>1</v>
      </c>
      <c r="N25" s="15"/>
      <c r="O25" s="15"/>
      <c r="P25" s="15"/>
      <c r="Q25" s="4">
        <f t="shared" si="0"/>
        <v>6</v>
      </c>
      <c r="R25" s="25"/>
    </row>
    <row r="26" spans="1:18" ht="32.25" thickBot="1" x14ac:dyDescent="0.3">
      <c r="A26" s="27" t="s">
        <v>135</v>
      </c>
      <c r="B26" s="18"/>
      <c r="C26" s="24" t="s">
        <v>18</v>
      </c>
      <c r="D26" s="16" t="s">
        <v>161</v>
      </c>
      <c r="E26" s="15">
        <v>1</v>
      </c>
      <c r="F26" s="15"/>
      <c r="G26" s="15">
        <v>1</v>
      </c>
      <c r="H26" s="15">
        <v>1</v>
      </c>
      <c r="I26" s="15"/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/>
      <c r="P26" s="15"/>
      <c r="Q26" s="4">
        <f t="shared" si="0"/>
        <v>8</v>
      </c>
      <c r="R26" s="25"/>
    </row>
    <row r="27" spans="1:18" ht="32.25" thickBot="1" x14ac:dyDescent="0.3">
      <c r="A27" s="26" t="s">
        <v>119</v>
      </c>
      <c r="B27" s="18"/>
      <c r="C27" s="24" t="s">
        <v>66</v>
      </c>
      <c r="D27" s="16" t="s">
        <v>120</v>
      </c>
      <c r="E27" s="15">
        <v>1</v>
      </c>
      <c r="F27" s="15">
        <v>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2</v>
      </c>
      <c r="R27" s="25" t="s">
        <v>290</v>
      </c>
    </row>
    <row r="28" spans="1:18" ht="16.5" thickBot="1" x14ac:dyDescent="0.3">
      <c r="A28" s="27" t="s">
        <v>115</v>
      </c>
      <c r="B28" s="18"/>
      <c r="C28" s="24" t="s">
        <v>60</v>
      </c>
      <c r="D28" s="16" t="s">
        <v>161</v>
      </c>
      <c r="E28" s="15">
        <v>1</v>
      </c>
      <c r="F28" s="15"/>
      <c r="G28" s="15">
        <v>1</v>
      </c>
      <c r="H28" s="15"/>
      <c r="I28" s="15">
        <v>1</v>
      </c>
      <c r="J28" s="15"/>
      <c r="K28" s="15"/>
      <c r="L28" s="15"/>
      <c r="M28" s="15">
        <v>1</v>
      </c>
      <c r="N28" s="15">
        <v>1</v>
      </c>
      <c r="O28" s="15"/>
      <c r="P28" s="15"/>
      <c r="Q28" s="4">
        <f t="shared" si="0"/>
        <v>5</v>
      </c>
      <c r="R28" s="25"/>
    </row>
    <row r="29" spans="1:18" ht="32.25" thickBot="1" x14ac:dyDescent="0.3">
      <c r="A29" s="26" t="s">
        <v>162</v>
      </c>
      <c r="B29" s="18"/>
      <c r="C29" s="24" t="s">
        <v>61</v>
      </c>
      <c r="D29" s="16" t="s">
        <v>163</v>
      </c>
      <c r="E29" s="15">
        <v>1</v>
      </c>
      <c r="F29" s="15">
        <v>1</v>
      </c>
      <c r="G29" s="15">
        <v>1</v>
      </c>
      <c r="H29" s="15">
        <v>1</v>
      </c>
      <c r="I29" s="15"/>
      <c r="J29" s="15"/>
      <c r="K29" s="15">
        <v>1</v>
      </c>
      <c r="L29" s="15"/>
      <c r="M29" s="15">
        <v>1</v>
      </c>
      <c r="N29" s="15"/>
      <c r="O29" s="15"/>
      <c r="P29" s="15"/>
      <c r="Q29" s="4">
        <f t="shared" si="0"/>
        <v>6</v>
      </c>
      <c r="R29" s="25"/>
    </row>
    <row r="30" spans="1:18" ht="16.5" thickBot="1" x14ac:dyDescent="0.3">
      <c r="A30" s="27" t="s">
        <v>113</v>
      </c>
      <c r="B30" s="18"/>
      <c r="C30" s="24" t="s">
        <v>62</v>
      </c>
      <c r="D30" s="16" t="s">
        <v>249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 t="s">
        <v>290</v>
      </c>
    </row>
    <row r="31" spans="1:18" ht="32.25" thickBot="1" x14ac:dyDescent="0.3">
      <c r="A31" s="26" t="s">
        <v>164</v>
      </c>
      <c r="B31" s="18"/>
      <c r="C31" s="24" t="s">
        <v>82</v>
      </c>
      <c r="D31" s="16" t="s">
        <v>165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 t="s">
        <v>290</v>
      </c>
    </row>
    <row r="32" spans="1:18" ht="32.25" thickBot="1" x14ac:dyDescent="0.3">
      <c r="A32" s="27" t="s">
        <v>136</v>
      </c>
      <c r="B32" s="18"/>
      <c r="C32" s="24" t="s">
        <v>27</v>
      </c>
      <c r="D32" s="16" t="s">
        <v>166</v>
      </c>
      <c r="E32" s="15">
        <v>1</v>
      </c>
      <c r="F32" s="15">
        <v>1</v>
      </c>
      <c r="G32" s="15">
        <v>1</v>
      </c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4</v>
      </c>
      <c r="R32" s="25"/>
    </row>
    <row r="33" spans="1:18" ht="32.25" thickBot="1" x14ac:dyDescent="0.3">
      <c r="A33" s="26" t="s">
        <v>137</v>
      </c>
      <c r="B33" s="18"/>
      <c r="C33" s="24" t="s">
        <v>20</v>
      </c>
      <c r="D33" s="16" t="s">
        <v>170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27" t="s">
        <v>138</v>
      </c>
      <c r="B34" s="18"/>
      <c r="C34" s="24" t="s">
        <v>19</v>
      </c>
      <c r="D34" s="16" t="s">
        <v>112</v>
      </c>
      <c r="E34" s="15"/>
      <c r="F34" s="15">
        <v>1</v>
      </c>
      <c r="G34" s="15"/>
      <c r="H34" s="15">
        <v>1</v>
      </c>
      <c r="I34" s="15">
        <v>1</v>
      </c>
      <c r="J34" s="15"/>
      <c r="K34" s="15"/>
      <c r="L34" s="15">
        <v>1</v>
      </c>
      <c r="M34" s="15">
        <v>1</v>
      </c>
      <c r="N34" s="15"/>
      <c r="O34" s="15"/>
      <c r="P34" s="15"/>
      <c r="Q34" s="4">
        <f t="shared" si="0"/>
        <v>5</v>
      </c>
      <c r="R34" s="25"/>
    </row>
    <row r="35" spans="1:18" ht="32.25" thickBot="1" x14ac:dyDescent="0.3">
      <c r="A35" s="26" t="s">
        <v>140</v>
      </c>
      <c r="B35" s="18"/>
      <c r="C35" s="24" t="s">
        <v>82</v>
      </c>
      <c r="D35" s="16" t="s">
        <v>169</v>
      </c>
      <c r="E35" s="15">
        <v>1</v>
      </c>
      <c r="F35" s="15">
        <v>1</v>
      </c>
      <c r="G35" s="15"/>
      <c r="H35" s="15"/>
      <c r="I35" s="15"/>
      <c r="J35" s="15"/>
      <c r="K35" s="15">
        <v>1</v>
      </c>
      <c r="L35" s="15">
        <v>1</v>
      </c>
      <c r="M35" s="15">
        <v>1</v>
      </c>
      <c r="N35" s="15"/>
      <c r="O35" s="15"/>
      <c r="P35" s="15"/>
      <c r="Q35" s="4">
        <f t="shared" si="0"/>
        <v>5</v>
      </c>
      <c r="R35" s="25"/>
    </row>
    <row r="36" spans="1:18" ht="32.25" thickBot="1" x14ac:dyDescent="0.3">
      <c r="A36" s="27" t="s">
        <v>118</v>
      </c>
      <c r="B36" s="18"/>
      <c r="C36" s="24" t="s">
        <v>19</v>
      </c>
      <c r="D36" s="16" t="s">
        <v>112</v>
      </c>
      <c r="E36" s="15">
        <v>1</v>
      </c>
      <c r="F36" s="15"/>
      <c r="G36" s="15">
        <v>1</v>
      </c>
      <c r="H36" s="15"/>
      <c r="I36" s="15"/>
      <c r="J36" s="15"/>
      <c r="K36" s="15">
        <v>1</v>
      </c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32.25" thickBot="1" x14ac:dyDescent="0.3">
      <c r="A37" s="26" t="s">
        <v>142</v>
      </c>
      <c r="B37" s="18"/>
      <c r="C37" s="24" t="s">
        <v>82</v>
      </c>
      <c r="D37" s="16" t="s">
        <v>114</v>
      </c>
      <c r="E37" s="15">
        <v>1</v>
      </c>
      <c r="F37" s="15"/>
      <c r="G37" s="15"/>
      <c r="H37" s="15"/>
      <c r="I37" s="15">
        <v>1</v>
      </c>
      <c r="J37" s="15"/>
      <c r="K37" s="15"/>
      <c r="L37" s="15"/>
      <c r="M37" s="15"/>
      <c r="N37" s="15"/>
      <c r="O37" s="15"/>
      <c r="P37" s="15"/>
      <c r="Q37" s="4">
        <f t="shared" si="0"/>
        <v>2</v>
      </c>
      <c r="R37" s="25"/>
    </row>
    <row r="38" spans="1:18" ht="32.25" thickBot="1" x14ac:dyDescent="0.3">
      <c r="A38" s="27" t="s">
        <v>143</v>
      </c>
      <c r="B38" s="18"/>
      <c r="C38" s="24" t="s">
        <v>82</v>
      </c>
      <c r="D38" s="16" t="s">
        <v>144</v>
      </c>
      <c r="E38" s="15">
        <v>1</v>
      </c>
      <c r="F38" s="15">
        <v>1</v>
      </c>
      <c r="G38" s="15">
        <v>1</v>
      </c>
      <c r="H38" s="15">
        <v>1</v>
      </c>
      <c r="I38" s="15"/>
      <c r="J38" s="15"/>
      <c r="K38" s="15">
        <v>1</v>
      </c>
      <c r="L38" s="15"/>
      <c r="M38" s="15">
        <v>1</v>
      </c>
      <c r="N38" s="15"/>
      <c r="O38" s="15"/>
      <c r="P38" s="15"/>
      <c r="Q38" s="4">
        <f t="shared" si="0"/>
        <v>6</v>
      </c>
      <c r="R38" s="25"/>
    </row>
    <row r="39" spans="1:18" ht="32.25" thickBot="1" x14ac:dyDescent="0.3">
      <c r="A39" s="26" t="s">
        <v>167</v>
      </c>
      <c r="B39" s="18"/>
      <c r="C39" s="24" t="s">
        <v>20</v>
      </c>
      <c r="D39" s="16" t="s">
        <v>168</v>
      </c>
      <c r="E39" s="15">
        <v>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 t="s">
        <v>290</v>
      </c>
    </row>
    <row r="40" spans="1:18" ht="32.25" thickBot="1" x14ac:dyDescent="0.3">
      <c r="A40" s="27" t="s">
        <v>171</v>
      </c>
      <c r="B40" s="18"/>
      <c r="C40" s="24" t="s">
        <v>18</v>
      </c>
      <c r="D40" s="16" t="s">
        <v>155</v>
      </c>
      <c r="E40" s="15">
        <v>1</v>
      </c>
      <c r="F40" s="15">
        <v>1</v>
      </c>
      <c r="G40" s="15"/>
      <c r="H40" s="15">
        <v>1</v>
      </c>
      <c r="I40" s="15">
        <v>1</v>
      </c>
      <c r="J40" s="15"/>
      <c r="K40" s="15"/>
      <c r="L40" s="15"/>
      <c r="M40" s="15">
        <v>1</v>
      </c>
      <c r="N40" s="15"/>
      <c r="O40" s="15"/>
      <c r="P40" s="15"/>
      <c r="Q40" s="4">
        <f t="shared" si="0"/>
        <v>5</v>
      </c>
      <c r="R40" s="25"/>
    </row>
    <row r="41" spans="1:18" ht="32.25" thickBot="1" x14ac:dyDescent="0.3">
      <c r="A41" s="26" t="s">
        <v>172</v>
      </c>
      <c r="B41" s="18"/>
      <c r="C41" s="24" t="s">
        <v>60</v>
      </c>
      <c r="D41" s="16" t="s">
        <v>173</v>
      </c>
      <c r="E41" s="15"/>
      <c r="F41" s="15">
        <v>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16.5" thickBot="1" x14ac:dyDescent="0.3">
      <c r="A42" s="27" t="s">
        <v>174</v>
      </c>
      <c r="B42" s="18"/>
      <c r="C42" s="24"/>
      <c r="D42" s="16"/>
      <c r="E42" s="15"/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16.5" thickBot="1" x14ac:dyDescent="0.3">
      <c r="A43" s="26" t="s">
        <v>175</v>
      </c>
      <c r="B43" s="18"/>
      <c r="C43" s="24" t="s">
        <v>77</v>
      </c>
      <c r="D43" s="16" t="s">
        <v>110</v>
      </c>
      <c r="E43" s="15">
        <v>1</v>
      </c>
      <c r="F43" s="15"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2</v>
      </c>
      <c r="R43" s="25"/>
    </row>
    <row r="44" spans="1:18" ht="32.25" thickBot="1" x14ac:dyDescent="0.3">
      <c r="A44" s="28" t="s">
        <v>176</v>
      </c>
      <c r="B44" s="18"/>
      <c r="C44" s="24" t="s">
        <v>18</v>
      </c>
      <c r="D44" s="16" t="s">
        <v>177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>
        <v>1</v>
      </c>
      <c r="O44" s="15"/>
      <c r="P44" s="15"/>
      <c r="Q44" s="4">
        <f t="shared" si="0"/>
        <v>2</v>
      </c>
      <c r="R44" s="25"/>
    </row>
    <row r="45" spans="1:18" ht="32.25" thickBot="1" x14ac:dyDescent="0.3">
      <c r="A45" s="28" t="s">
        <v>178</v>
      </c>
      <c r="B45" s="18"/>
      <c r="C45" s="24" t="s">
        <v>35</v>
      </c>
      <c r="D45" s="16" t="s">
        <v>179</v>
      </c>
      <c r="E45" s="15"/>
      <c r="F45" s="15">
        <v>1</v>
      </c>
      <c r="G45" s="15">
        <v>1</v>
      </c>
      <c r="H45" s="15"/>
      <c r="I45" s="15"/>
      <c r="J45" s="15"/>
      <c r="K45" s="15"/>
      <c r="L45" s="15"/>
      <c r="M45" s="15"/>
      <c r="N45" s="15">
        <v>1</v>
      </c>
      <c r="O45" s="15"/>
      <c r="P45" s="15"/>
      <c r="Q45" s="4">
        <f t="shared" si="0"/>
        <v>3</v>
      </c>
      <c r="R45" s="25" t="s">
        <v>290</v>
      </c>
    </row>
    <row r="46" spans="1:18" ht="32.25" thickBot="1" x14ac:dyDescent="0.3">
      <c r="A46" s="16" t="s">
        <v>180</v>
      </c>
      <c r="B46" s="18"/>
      <c r="C46" s="24" t="s">
        <v>50</v>
      </c>
      <c r="D46" s="16" t="s">
        <v>181</v>
      </c>
      <c r="E46" s="15"/>
      <c r="F46" s="15">
        <v>1</v>
      </c>
      <c r="G46" s="15">
        <v>1</v>
      </c>
      <c r="H46" s="15">
        <v>1</v>
      </c>
      <c r="I46" s="15"/>
      <c r="J46" s="15"/>
      <c r="K46" s="15">
        <v>1</v>
      </c>
      <c r="L46" s="15"/>
      <c r="M46" s="15">
        <v>1</v>
      </c>
      <c r="N46" s="15"/>
      <c r="O46" s="15"/>
      <c r="P46" s="15"/>
      <c r="Q46" s="4">
        <f t="shared" si="0"/>
        <v>5</v>
      </c>
      <c r="R46" s="25"/>
    </row>
    <row r="47" spans="1:18" ht="16.5" thickBot="1" x14ac:dyDescent="0.3">
      <c r="A47" s="16" t="s">
        <v>182</v>
      </c>
      <c r="B47" s="18"/>
      <c r="C47" s="24" t="s">
        <v>77</v>
      </c>
      <c r="D47" s="16" t="s">
        <v>110</v>
      </c>
      <c r="E47" s="15"/>
      <c r="F47" s="15">
        <v>1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ht="32.25" thickBot="1" x14ac:dyDescent="0.3">
      <c r="A48" s="16" t="s">
        <v>183</v>
      </c>
      <c r="B48" s="18"/>
      <c r="C48" s="24" t="s">
        <v>57</v>
      </c>
      <c r="D48" s="16" t="s">
        <v>184</v>
      </c>
      <c r="E48" s="15"/>
      <c r="F48" s="15">
        <v>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32.25" thickBot="1" x14ac:dyDescent="0.3">
      <c r="A49" s="16" t="s">
        <v>185</v>
      </c>
      <c r="B49" s="18"/>
      <c r="C49" s="24" t="s">
        <v>53</v>
      </c>
      <c r="D49" s="16" t="s">
        <v>186</v>
      </c>
      <c r="E49" s="15"/>
      <c r="F49" s="15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/>
    </row>
    <row r="50" spans="1:18" ht="16.5" thickBot="1" x14ac:dyDescent="0.3">
      <c r="A50" s="16" t="s">
        <v>187</v>
      </c>
      <c r="B50" s="18"/>
      <c r="C50" s="24" t="s">
        <v>78</v>
      </c>
      <c r="D50" s="16" t="s">
        <v>145</v>
      </c>
      <c r="E50" s="15"/>
      <c r="F50" s="15">
        <v>1</v>
      </c>
      <c r="G50" s="15">
        <v>1</v>
      </c>
      <c r="H50" s="15"/>
      <c r="I50" s="15"/>
      <c r="J50" s="15"/>
      <c r="K50" s="15"/>
      <c r="L50" s="15"/>
      <c r="M50" s="15">
        <v>1</v>
      </c>
      <c r="N50" s="15"/>
      <c r="O50" s="15"/>
      <c r="P50" s="15"/>
      <c r="Q50" s="4">
        <f t="shared" si="0"/>
        <v>3</v>
      </c>
      <c r="R50" s="25"/>
    </row>
    <row r="51" spans="1:18" ht="32.25" thickBot="1" x14ac:dyDescent="0.3">
      <c r="A51" s="16" t="s">
        <v>188</v>
      </c>
      <c r="B51" s="18"/>
      <c r="C51" s="24" t="s">
        <v>35</v>
      </c>
      <c r="D51" s="16"/>
      <c r="E51" s="15"/>
      <c r="F51" s="15">
        <v>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32.25" thickBot="1" x14ac:dyDescent="0.3">
      <c r="A52" s="16" t="s">
        <v>189</v>
      </c>
      <c r="B52" s="18"/>
      <c r="C52" s="24" t="s">
        <v>56</v>
      </c>
      <c r="D52" s="16" t="s">
        <v>190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 t="s">
        <v>290</v>
      </c>
    </row>
    <row r="53" spans="1:18" ht="32.25" thickBot="1" x14ac:dyDescent="0.3">
      <c r="A53" s="16" t="s">
        <v>191</v>
      </c>
      <c r="B53" s="18"/>
      <c r="C53" s="24" t="s">
        <v>20</v>
      </c>
      <c r="D53" s="16" t="s">
        <v>211</v>
      </c>
      <c r="E53" s="15"/>
      <c r="F53" s="15"/>
      <c r="G53" s="15">
        <v>1</v>
      </c>
      <c r="H53" s="15"/>
      <c r="I53" s="15">
        <v>1</v>
      </c>
      <c r="J53" s="15"/>
      <c r="K53" s="15"/>
      <c r="L53" s="15"/>
      <c r="M53" s="15"/>
      <c r="N53" s="15"/>
      <c r="O53" s="15"/>
      <c r="P53" s="15"/>
      <c r="Q53" s="4">
        <f t="shared" si="0"/>
        <v>2</v>
      </c>
      <c r="R53" s="25" t="s">
        <v>290</v>
      </c>
    </row>
    <row r="54" spans="1:18" ht="32.25" thickBot="1" x14ac:dyDescent="0.3">
      <c r="A54" s="16" t="s">
        <v>192</v>
      </c>
      <c r="B54" s="18"/>
      <c r="C54" s="24" t="s">
        <v>20</v>
      </c>
      <c r="D54" s="16" t="s">
        <v>195</v>
      </c>
      <c r="E54" s="15"/>
      <c r="F54" s="15"/>
      <c r="G54" s="15">
        <v>1</v>
      </c>
      <c r="H54" s="15">
        <v>1</v>
      </c>
      <c r="I54" s="15">
        <v>1</v>
      </c>
      <c r="J54" s="15"/>
      <c r="K54" s="15"/>
      <c r="L54" s="15">
        <v>1</v>
      </c>
      <c r="M54" s="15">
        <v>1</v>
      </c>
      <c r="N54" s="15"/>
      <c r="O54" s="15"/>
      <c r="P54" s="15"/>
      <c r="Q54" s="4">
        <f t="shared" si="0"/>
        <v>5</v>
      </c>
      <c r="R54" s="25"/>
    </row>
    <row r="55" spans="1:18" ht="32.25" thickBot="1" x14ac:dyDescent="0.3">
      <c r="A55" s="16" t="s">
        <v>193</v>
      </c>
      <c r="B55" s="18"/>
      <c r="C55" s="24" t="s">
        <v>37</v>
      </c>
      <c r="D55" s="16" t="s">
        <v>194</v>
      </c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290</v>
      </c>
    </row>
    <row r="56" spans="1:18" ht="16.5" thickBot="1" x14ac:dyDescent="0.3">
      <c r="A56" s="16" t="s">
        <v>196</v>
      </c>
      <c r="B56" s="18"/>
      <c r="C56" s="24" t="s">
        <v>40</v>
      </c>
      <c r="D56" s="16" t="s">
        <v>197</v>
      </c>
      <c r="E56" s="15"/>
      <c r="F56" s="15"/>
      <c r="G56" s="15">
        <v>1</v>
      </c>
      <c r="H56" s="15"/>
      <c r="I56" s="15">
        <v>1</v>
      </c>
      <c r="J56" s="15"/>
      <c r="K56" s="15"/>
      <c r="L56" s="15"/>
      <c r="M56" s="15">
        <v>1</v>
      </c>
      <c r="N56" s="15"/>
      <c r="O56" s="15"/>
      <c r="P56" s="15"/>
      <c r="Q56" s="4">
        <f t="shared" si="0"/>
        <v>3</v>
      </c>
      <c r="R56" s="25"/>
    </row>
    <row r="57" spans="1:18" ht="32.25" thickBot="1" x14ac:dyDescent="0.3">
      <c r="A57" s="16" t="s">
        <v>198</v>
      </c>
      <c r="B57" s="18"/>
      <c r="C57" s="24" t="s">
        <v>20</v>
      </c>
      <c r="D57" s="16" t="s">
        <v>199</v>
      </c>
      <c r="E57" s="15"/>
      <c r="F57" s="15"/>
      <c r="G57" s="15">
        <v>1</v>
      </c>
      <c r="H57" s="15"/>
      <c r="I57" s="15"/>
      <c r="J57" s="15"/>
      <c r="K57" s="15"/>
      <c r="L57" s="15">
        <v>1</v>
      </c>
      <c r="M57" s="15">
        <v>1</v>
      </c>
      <c r="N57" s="15">
        <v>1</v>
      </c>
      <c r="O57" s="15"/>
      <c r="P57" s="15"/>
      <c r="Q57" s="4">
        <f t="shared" si="0"/>
        <v>4</v>
      </c>
      <c r="R57" s="25"/>
    </row>
    <row r="58" spans="1:18" ht="32.25" thickBot="1" x14ac:dyDescent="0.3">
      <c r="A58" s="16" t="s">
        <v>200</v>
      </c>
      <c r="B58" s="18"/>
      <c r="C58" s="24" t="s">
        <v>81</v>
      </c>
      <c r="D58" s="16" t="s">
        <v>201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16.5" thickBot="1" x14ac:dyDescent="0.3">
      <c r="A59" s="16" t="s">
        <v>202</v>
      </c>
      <c r="B59" s="18"/>
      <c r="C59" s="24" t="s">
        <v>23</v>
      </c>
      <c r="D59" s="16" t="s">
        <v>203</v>
      </c>
      <c r="E59" s="15"/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2.25" thickBot="1" x14ac:dyDescent="0.3">
      <c r="A60" s="16" t="s">
        <v>204</v>
      </c>
      <c r="B60" s="18"/>
      <c r="C60" s="24" t="s">
        <v>68</v>
      </c>
      <c r="D60" s="16" t="s">
        <v>205</v>
      </c>
      <c r="E60" s="15"/>
      <c r="F60" s="15"/>
      <c r="G60" s="15">
        <v>1</v>
      </c>
      <c r="H60" s="15"/>
      <c r="I60" s="15"/>
      <c r="J60" s="15"/>
      <c r="K60" s="15"/>
      <c r="L60" s="15"/>
      <c r="M60" s="15">
        <v>1</v>
      </c>
      <c r="N60" s="15">
        <v>1</v>
      </c>
      <c r="O60" s="15"/>
      <c r="P60" s="15"/>
      <c r="Q60" s="4">
        <f t="shared" si="0"/>
        <v>3</v>
      </c>
      <c r="R60" s="25" t="s">
        <v>265</v>
      </c>
    </row>
    <row r="61" spans="1:18" ht="32.25" thickBot="1" x14ac:dyDescent="0.3">
      <c r="A61" s="16" t="s">
        <v>206</v>
      </c>
      <c r="B61" s="18"/>
      <c r="C61" s="24" t="s">
        <v>42</v>
      </c>
      <c r="D61" s="16" t="s">
        <v>207</v>
      </c>
      <c r="E61" s="15"/>
      <c r="F61" s="15"/>
      <c r="G61" s="15">
        <v>1</v>
      </c>
      <c r="H61" s="15">
        <v>1</v>
      </c>
      <c r="I61" s="15"/>
      <c r="J61" s="15"/>
      <c r="K61" s="15">
        <v>1</v>
      </c>
      <c r="L61" s="15"/>
      <c r="M61" s="15"/>
      <c r="N61" s="15">
        <v>1</v>
      </c>
      <c r="O61" s="15"/>
      <c r="P61" s="15"/>
      <c r="Q61" s="4">
        <f t="shared" si="0"/>
        <v>4</v>
      </c>
      <c r="R61" s="25"/>
    </row>
    <row r="62" spans="1:18" ht="32.25" thickBot="1" x14ac:dyDescent="0.3">
      <c r="A62" s="16" t="s">
        <v>208</v>
      </c>
      <c r="B62" s="18"/>
      <c r="C62" s="24" t="s">
        <v>40</v>
      </c>
      <c r="D62" s="16" t="s">
        <v>209</v>
      </c>
      <c r="E62" s="15"/>
      <c r="F62" s="15"/>
      <c r="G62" s="15">
        <v>1</v>
      </c>
      <c r="H62" s="15">
        <v>1</v>
      </c>
      <c r="I62" s="15"/>
      <c r="J62" s="15"/>
      <c r="K62" s="15"/>
      <c r="L62" s="15">
        <v>1</v>
      </c>
      <c r="M62" s="15"/>
      <c r="N62" s="15"/>
      <c r="O62" s="15"/>
      <c r="P62" s="15"/>
      <c r="Q62" s="4">
        <f t="shared" si="0"/>
        <v>3</v>
      </c>
      <c r="R62" s="25"/>
    </row>
    <row r="63" spans="1:18" ht="16.5" thickBot="1" x14ac:dyDescent="0.3">
      <c r="A63" s="16" t="s">
        <v>210</v>
      </c>
      <c r="B63" s="18"/>
      <c r="C63" s="24" t="s">
        <v>40</v>
      </c>
      <c r="D63" s="16" t="s">
        <v>289</v>
      </c>
      <c r="E63" s="15"/>
      <c r="F63" s="15"/>
      <c r="G63" s="15">
        <v>1</v>
      </c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 t="s">
        <v>290</v>
      </c>
    </row>
    <row r="64" spans="1:18" ht="32.25" thickBot="1" x14ac:dyDescent="0.3">
      <c r="A64" s="16" t="s">
        <v>212</v>
      </c>
      <c r="B64" s="18"/>
      <c r="C64" s="24" t="s">
        <v>66</v>
      </c>
      <c r="D64" s="16" t="s">
        <v>214</v>
      </c>
      <c r="E64" s="15"/>
      <c r="F64" s="15"/>
      <c r="G64" s="15">
        <v>1</v>
      </c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 t="s">
        <v>213</v>
      </c>
    </row>
    <row r="65" spans="1:18" ht="16.5" thickBot="1" x14ac:dyDescent="0.3">
      <c r="A65" s="16" t="s">
        <v>215</v>
      </c>
      <c r="B65" s="18"/>
      <c r="C65" s="24" t="s">
        <v>75</v>
      </c>
      <c r="D65" s="16" t="s">
        <v>216</v>
      </c>
      <c r="E65" s="15"/>
      <c r="F65" s="15"/>
      <c r="G65" s="15">
        <v>1</v>
      </c>
      <c r="H65" s="15">
        <v>1</v>
      </c>
      <c r="I65" s="15">
        <v>1</v>
      </c>
      <c r="J65" s="15"/>
      <c r="K65" s="15"/>
      <c r="L65" s="15"/>
      <c r="M65" s="15"/>
      <c r="N65" s="15"/>
      <c r="O65" s="15"/>
      <c r="P65" s="15"/>
      <c r="Q65" s="4">
        <f t="shared" si="0"/>
        <v>3</v>
      </c>
      <c r="R65" s="25"/>
    </row>
    <row r="66" spans="1:18" ht="32.25" thickBot="1" x14ac:dyDescent="0.3">
      <c r="A66" s="16" t="s">
        <v>217</v>
      </c>
      <c r="B66" s="18"/>
      <c r="C66" s="24" t="s">
        <v>75</v>
      </c>
      <c r="D66" s="16" t="s">
        <v>216</v>
      </c>
      <c r="E66" s="15"/>
      <c r="F66" s="15"/>
      <c r="G66" s="15">
        <v>1</v>
      </c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1</v>
      </c>
      <c r="R66" s="25" t="s">
        <v>218</v>
      </c>
    </row>
    <row r="67" spans="1:18" ht="48" thickBot="1" x14ac:dyDescent="0.3">
      <c r="A67" s="16" t="s">
        <v>222</v>
      </c>
      <c r="B67" s="18"/>
      <c r="C67" s="24" t="s">
        <v>19</v>
      </c>
      <c r="D67" s="16" t="s">
        <v>223</v>
      </c>
      <c r="E67" s="15"/>
      <c r="F67" s="15"/>
      <c r="G67" s="15"/>
      <c r="H67" s="15">
        <v>1</v>
      </c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 t="s">
        <v>290</v>
      </c>
    </row>
    <row r="68" spans="1:18" ht="32.25" thickBot="1" x14ac:dyDescent="0.3">
      <c r="A68" s="16" t="s">
        <v>224</v>
      </c>
      <c r="B68" s="18"/>
      <c r="C68" s="24" t="s">
        <v>18</v>
      </c>
      <c r="D68" s="16" t="s">
        <v>225</v>
      </c>
      <c r="E68" s="15"/>
      <c r="F68" s="15"/>
      <c r="G68" s="15"/>
      <c r="H68" s="15">
        <v>1</v>
      </c>
      <c r="I68" s="15"/>
      <c r="J68" s="15">
        <v>1</v>
      </c>
      <c r="K68" s="15"/>
      <c r="L68" s="15"/>
      <c r="M68" s="15"/>
      <c r="N68" s="15"/>
      <c r="O68" s="15"/>
      <c r="P68" s="15"/>
      <c r="Q68" s="4">
        <f t="shared" ref="Q68:Q131" si="1">SUM(E68:P68)</f>
        <v>2</v>
      </c>
      <c r="R68" s="25"/>
    </row>
    <row r="69" spans="1:18" ht="16.5" thickBot="1" x14ac:dyDescent="0.3">
      <c r="A69" s="16" t="s">
        <v>226</v>
      </c>
      <c r="B69" s="18"/>
      <c r="C69" s="24" t="s">
        <v>65</v>
      </c>
      <c r="D69" s="16" t="s">
        <v>227</v>
      </c>
      <c r="E69" s="15"/>
      <c r="F69" s="15"/>
      <c r="G69" s="15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 t="s">
        <v>290</v>
      </c>
    </row>
    <row r="70" spans="1:18" ht="16.5" thickBot="1" x14ac:dyDescent="0.3">
      <c r="A70" s="16" t="s">
        <v>228</v>
      </c>
      <c r="B70" s="18"/>
      <c r="C70" s="24" t="s">
        <v>62</v>
      </c>
      <c r="D70" s="16" t="s">
        <v>229</v>
      </c>
      <c r="E70" s="15"/>
      <c r="F70" s="15"/>
      <c r="G70" s="15"/>
      <c r="H70" s="15">
        <v>1</v>
      </c>
      <c r="I70" s="15"/>
      <c r="J70" s="15"/>
      <c r="K70" s="15">
        <v>1</v>
      </c>
      <c r="L70" s="15"/>
      <c r="M70" s="15"/>
      <c r="N70" s="15"/>
      <c r="O70" s="15"/>
      <c r="P70" s="15"/>
      <c r="Q70" s="4">
        <f t="shared" si="1"/>
        <v>2</v>
      </c>
      <c r="R70" s="25"/>
    </row>
    <row r="71" spans="1:18" ht="32.25" thickBot="1" x14ac:dyDescent="0.3">
      <c r="A71" s="16" t="s">
        <v>232</v>
      </c>
      <c r="B71" s="18"/>
      <c r="C71" s="24" t="s">
        <v>20</v>
      </c>
      <c r="D71" s="16" t="s">
        <v>233</v>
      </c>
      <c r="E71" s="15"/>
      <c r="F71" s="15"/>
      <c r="G71" s="15"/>
      <c r="H71" s="15">
        <v>1</v>
      </c>
      <c r="I71" s="15">
        <v>1</v>
      </c>
      <c r="J71" s="15">
        <v>1</v>
      </c>
      <c r="K71" s="15"/>
      <c r="L71" s="15">
        <v>1</v>
      </c>
      <c r="M71" s="15"/>
      <c r="N71" s="15"/>
      <c r="O71" s="15"/>
      <c r="P71" s="15"/>
      <c r="Q71" s="4">
        <f>SUM(K71:P71)</f>
        <v>1</v>
      </c>
      <c r="R71" s="25" t="s">
        <v>290</v>
      </c>
    </row>
    <row r="72" spans="1:18" ht="32.25" thickBot="1" x14ac:dyDescent="0.3">
      <c r="A72" s="16" t="s">
        <v>231</v>
      </c>
      <c r="B72" s="18"/>
      <c r="C72" s="24" t="s">
        <v>20</v>
      </c>
      <c r="D72" s="16" t="s">
        <v>234</v>
      </c>
      <c r="E72" s="15"/>
      <c r="F72" s="15"/>
      <c r="G72" s="15"/>
      <c r="H72" s="15">
        <v>1</v>
      </c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 t="s">
        <v>290</v>
      </c>
    </row>
    <row r="73" spans="1:18" ht="32.25" thickBot="1" x14ac:dyDescent="0.3">
      <c r="A73" s="16" t="s">
        <v>230</v>
      </c>
      <c r="B73" s="18"/>
      <c r="C73" s="24" t="s">
        <v>20</v>
      </c>
      <c r="D73" s="16" t="s">
        <v>235</v>
      </c>
      <c r="E73" s="15"/>
      <c r="F73" s="15"/>
      <c r="G73" s="15"/>
      <c r="H73" s="15">
        <v>1</v>
      </c>
      <c r="I73" s="15">
        <v>1</v>
      </c>
      <c r="J73" s="15">
        <v>1</v>
      </c>
      <c r="K73" s="15"/>
      <c r="L73" s="15"/>
      <c r="M73" s="15"/>
      <c r="N73" s="15">
        <v>1</v>
      </c>
      <c r="O73" s="15"/>
      <c r="P73" s="15"/>
      <c r="Q73" s="4">
        <f t="shared" si="1"/>
        <v>4</v>
      </c>
      <c r="R73" s="25"/>
    </row>
    <row r="74" spans="1:18" ht="32.25" thickBot="1" x14ac:dyDescent="0.3">
      <c r="A74" s="16" t="s">
        <v>236</v>
      </c>
      <c r="B74" s="18"/>
      <c r="C74" s="24" t="s">
        <v>65</v>
      </c>
      <c r="D74" s="16" t="s">
        <v>237</v>
      </c>
      <c r="E74" s="15"/>
      <c r="F74" s="15"/>
      <c r="G74" s="15"/>
      <c r="H74" s="15">
        <v>1</v>
      </c>
      <c r="I74" s="15">
        <v>1</v>
      </c>
      <c r="J74" s="15"/>
      <c r="K74" s="15"/>
      <c r="L74" s="15"/>
      <c r="M74" s="15"/>
      <c r="N74" s="15"/>
      <c r="O74" s="15"/>
      <c r="P74" s="15"/>
      <c r="Q74" s="4">
        <f t="shared" si="1"/>
        <v>2</v>
      </c>
      <c r="R74" s="25" t="s">
        <v>290</v>
      </c>
    </row>
    <row r="75" spans="1:18" ht="16.5" thickBot="1" x14ac:dyDescent="0.3">
      <c r="A75" s="17" t="s">
        <v>282</v>
      </c>
      <c r="D75" s="19" t="s">
        <v>283</v>
      </c>
      <c r="K75" s="15"/>
      <c r="L75" s="15"/>
      <c r="M75" s="15">
        <v>1</v>
      </c>
      <c r="N75" s="15">
        <v>1</v>
      </c>
      <c r="O75" s="15"/>
      <c r="P75" s="15"/>
      <c r="Q75" s="4">
        <f t="shared" si="1"/>
        <v>2</v>
      </c>
      <c r="R75" s="25"/>
    </row>
    <row r="76" spans="1:18" ht="32.25" thickBot="1" x14ac:dyDescent="0.3">
      <c r="A76" s="16" t="s">
        <v>238</v>
      </c>
      <c r="B76" s="18"/>
      <c r="C76" s="24" t="s">
        <v>20</v>
      </c>
      <c r="D76" s="16" t="s">
        <v>239</v>
      </c>
      <c r="E76" s="15"/>
      <c r="F76" s="15"/>
      <c r="G76" s="15"/>
      <c r="H76" s="15"/>
      <c r="I76" s="15"/>
      <c r="J76" s="15"/>
      <c r="K76" s="15">
        <v>1</v>
      </c>
      <c r="L76" s="15"/>
      <c r="M76" s="15"/>
      <c r="N76" s="15"/>
      <c r="O76" s="15"/>
      <c r="P76" s="15"/>
      <c r="Q76" s="4">
        <f t="shared" si="1"/>
        <v>1</v>
      </c>
      <c r="R76" s="25" t="s">
        <v>240</v>
      </c>
    </row>
    <row r="77" spans="1:18" ht="16.5" thickBot="1" x14ac:dyDescent="0.3">
      <c r="A77" s="16" t="s">
        <v>241</v>
      </c>
      <c r="B77" s="18"/>
      <c r="C77" s="24" t="s">
        <v>65</v>
      </c>
      <c r="D77" s="16" t="s">
        <v>242</v>
      </c>
      <c r="E77" s="15"/>
      <c r="F77" s="15"/>
      <c r="G77" s="15"/>
      <c r="H77" s="15"/>
      <c r="I77" s="15"/>
      <c r="J77" s="15"/>
      <c r="K77" s="15">
        <v>1</v>
      </c>
      <c r="L77" s="15"/>
      <c r="M77" s="15"/>
      <c r="N77" s="15"/>
      <c r="O77" s="15"/>
      <c r="P77" s="15"/>
      <c r="Q77" s="4">
        <f t="shared" si="1"/>
        <v>1</v>
      </c>
      <c r="R77" s="25" t="s">
        <v>290</v>
      </c>
    </row>
    <row r="78" spans="1:18" ht="16.5" thickBot="1" x14ac:dyDescent="0.3">
      <c r="A78" s="16" t="s">
        <v>243</v>
      </c>
      <c r="B78" s="18"/>
      <c r="C78" s="24"/>
      <c r="D78" s="16"/>
      <c r="E78" s="15"/>
      <c r="F78" s="15"/>
      <c r="G78" s="15"/>
      <c r="H78" s="15"/>
      <c r="I78" s="15"/>
      <c r="J78" s="15"/>
      <c r="K78" s="15">
        <v>1</v>
      </c>
      <c r="L78" s="15"/>
      <c r="M78" s="15"/>
      <c r="N78" s="15"/>
      <c r="O78" s="15"/>
      <c r="P78" s="15"/>
      <c r="Q78" s="4">
        <f t="shared" si="1"/>
        <v>1</v>
      </c>
      <c r="R78" s="25"/>
    </row>
    <row r="79" spans="1:18" ht="32.25" thickBot="1" x14ac:dyDescent="0.3">
      <c r="A79" s="16" t="s">
        <v>244</v>
      </c>
      <c r="B79" s="18"/>
      <c r="C79" s="24" t="s">
        <v>19</v>
      </c>
      <c r="D79" s="16" t="s">
        <v>245</v>
      </c>
      <c r="E79" s="15"/>
      <c r="F79" s="15"/>
      <c r="G79" s="15"/>
      <c r="H79" s="15"/>
      <c r="I79" s="15"/>
      <c r="J79" s="15"/>
      <c r="K79" s="15">
        <v>1</v>
      </c>
      <c r="L79" s="15">
        <v>1</v>
      </c>
      <c r="M79" s="15">
        <v>1</v>
      </c>
      <c r="N79" s="15"/>
      <c r="O79" s="15"/>
      <c r="P79" s="15"/>
      <c r="Q79" s="4">
        <f t="shared" si="1"/>
        <v>3</v>
      </c>
      <c r="R79" s="25"/>
    </row>
    <row r="80" spans="1:18" ht="32.25" thickBot="1" x14ac:dyDescent="0.3">
      <c r="A80" s="16" t="s">
        <v>246</v>
      </c>
      <c r="B80" s="18"/>
      <c r="C80" s="24" t="s">
        <v>20</v>
      </c>
      <c r="D80" s="16" t="s">
        <v>110</v>
      </c>
      <c r="E80" s="15"/>
      <c r="F80" s="15"/>
      <c r="G80" s="15"/>
      <c r="H80" s="15"/>
      <c r="I80" s="15"/>
      <c r="J80" s="15"/>
      <c r="K80" s="15">
        <v>1</v>
      </c>
      <c r="L80" s="15">
        <v>1</v>
      </c>
      <c r="M80" s="15">
        <v>1</v>
      </c>
      <c r="N80" s="15"/>
      <c r="O80" s="15"/>
      <c r="P80" s="15"/>
      <c r="Q80" s="4">
        <f t="shared" si="1"/>
        <v>3</v>
      </c>
      <c r="R80" s="25"/>
    </row>
    <row r="81" spans="1:18" ht="32.25" thickBot="1" x14ac:dyDescent="0.3">
      <c r="A81" s="16" t="s">
        <v>247</v>
      </c>
      <c r="B81" s="18"/>
      <c r="C81" s="24" t="s">
        <v>20</v>
      </c>
      <c r="D81" s="16" t="s">
        <v>110</v>
      </c>
      <c r="E81" s="15"/>
      <c r="F81" s="15"/>
      <c r="G81" s="15"/>
      <c r="H81" s="15"/>
      <c r="I81" s="15"/>
      <c r="J81" s="15"/>
      <c r="K81" s="15">
        <v>1</v>
      </c>
      <c r="L81" s="15">
        <v>1</v>
      </c>
      <c r="M81" s="15">
        <v>1</v>
      </c>
      <c r="N81" s="15"/>
      <c r="O81" s="15"/>
      <c r="P81" s="15"/>
      <c r="Q81" s="4">
        <f t="shared" si="1"/>
        <v>3</v>
      </c>
      <c r="R81" s="25"/>
    </row>
    <row r="82" spans="1:18" ht="32.25" thickBot="1" x14ac:dyDescent="0.3">
      <c r="A82" s="16" t="s">
        <v>248</v>
      </c>
      <c r="B82" s="18"/>
      <c r="C82" s="24" t="s">
        <v>20</v>
      </c>
      <c r="D82" s="16" t="s">
        <v>110</v>
      </c>
      <c r="E82" s="15"/>
      <c r="F82" s="15"/>
      <c r="G82" s="15"/>
      <c r="H82" s="15"/>
      <c r="I82" s="15"/>
      <c r="J82" s="15"/>
      <c r="K82" s="15">
        <v>1</v>
      </c>
      <c r="L82" s="15">
        <v>1</v>
      </c>
      <c r="M82" s="15">
        <v>1</v>
      </c>
      <c r="N82" s="15"/>
      <c r="O82" s="15"/>
      <c r="P82" s="15"/>
      <c r="Q82" s="4">
        <f t="shared" si="1"/>
        <v>3</v>
      </c>
      <c r="R82" s="25"/>
    </row>
    <row r="83" spans="1:18" ht="16.5" thickBot="1" x14ac:dyDescent="0.3">
      <c r="A83" s="16" t="s">
        <v>250</v>
      </c>
      <c r="B83" s="18"/>
      <c r="C83" s="24" t="s">
        <v>75</v>
      </c>
      <c r="D83" s="16"/>
      <c r="E83" s="15"/>
      <c r="F83" s="15"/>
      <c r="G83" s="15"/>
      <c r="H83" s="15"/>
      <c r="I83" s="15"/>
      <c r="J83" s="15"/>
      <c r="K83" s="15"/>
      <c r="L83" s="15">
        <v>1</v>
      </c>
      <c r="M83" s="15"/>
      <c r="N83" s="15"/>
      <c r="O83" s="15"/>
      <c r="P83" s="15"/>
      <c r="Q83" s="4">
        <f t="shared" si="1"/>
        <v>1</v>
      </c>
      <c r="R83" s="25"/>
    </row>
    <row r="84" spans="1:18" ht="16.5" thickBot="1" x14ac:dyDescent="0.3">
      <c r="A84" s="16" t="s">
        <v>251</v>
      </c>
      <c r="B84" s="18"/>
      <c r="C84" s="24" t="s">
        <v>40</v>
      </c>
      <c r="D84" s="16" t="s">
        <v>252</v>
      </c>
      <c r="E84" s="15"/>
      <c r="F84" s="15"/>
      <c r="G84" s="15"/>
      <c r="H84" s="15"/>
      <c r="I84" s="15"/>
      <c r="J84" s="15"/>
      <c r="K84" s="15"/>
      <c r="L84" s="15">
        <v>1</v>
      </c>
      <c r="M84" s="15"/>
      <c r="N84" s="15"/>
      <c r="O84" s="15"/>
      <c r="P84" s="15"/>
      <c r="Q84" s="4">
        <f t="shared" si="1"/>
        <v>1</v>
      </c>
      <c r="R84" s="25"/>
    </row>
    <row r="85" spans="1:18" ht="32.25" thickBot="1" x14ac:dyDescent="0.3">
      <c r="A85" s="16" t="s">
        <v>253</v>
      </c>
      <c r="B85" s="18"/>
      <c r="C85" s="24" t="s">
        <v>50</v>
      </c>
      <c r="D85" s="16" t="s">
        <v>254</v>
      </c>
      <c r="E85" s="15"/>
      <c r="F85" s="15"/>
      <c r="G85" s="15"/>
      <c r="H85" s="15"/>
      <c r="I85" s="15"/>
      <c r="J85" s="15"/>
      <c r="K85" s="15"/>
      <c r="L85" s="15">
        <v>1</v>
      </c>
      <c r="M85" s="15"/>
      <c r="N85" s="15"/>
      <c r="O85" s="15"/>
      <c r="P85" s="15"/>
      <c r="Q85" s="4">
        <f t="shared" si="1"/>
        <v>1</v>
      </c>
      <c r="R85" s="25"/>
    </row>
    <row r="86" spans="1:18" ht="16.5" thickBot="1" x14ac:dyDescent="0.3">
      <c r="A86" s="16" t="s">
        <v>255</v>
      </c>
      <c r="B86" s="18"/>
      <c r="C86" s="24" t="s">
        <v>65</v>
      </c>
      <c r="D86" s="16" t="s">
        <v>256</v>
      </c>
      <c r="E86" s="15"/>
      <c r="F86" s="15"/>
      <c r="G86" s="15"/>
      <c r="H86" s="15"/>
      <c r="I86" s="15"/>
      <c r="J86" s="15"/>
      <c r="K86" s="15"/>
      <c r="L86" s="15">
        <v>1</v>
      </c>
      <c r="M86" s="15"/>
      <c r="N86" s="15"/>
      <c r="O86" s="15"/>
      <c r="P86" s="15"/>
      <c r="Q86" s="4">
        <f t="shared" si="1"/>
        <v>1</v>
      </c>
      <c r="R86" s="25"/>
    </row>
    <row r="87" spans="1:18" ht="16.5" thickBot="1" x14ac:dyDescent="0.3">
      <c r="A87" s="16" t="s">
        <v>257</v>
      </c>
      <c r="B87" s="18"/>
      <c r="C87" s="24" t="s">
        <v>80</v>
      </c>
      <c r="D87" s="16" t="s">
        <v>258</v>
      </c>
      <c r="E87" s="15"/>
      <c r="F87" s="15"/>
      <c r="G87" s="15"/>
      <c r="H87" s="15"/>
      <c r="I87" s="15"/>
      <c r="J87" s="15"/>
      <c r="K87" s="15"/>
      <c r="L87" s="15">
        <v>1</v>
      </c>
      <c r="M87" s="15"/>
      <c r="N87" s="15"/>
      <c r="O87" s="15"/>
      <c r="P87" s="15"/>
      <c r="Q87" s="4">
        <f t="shared" si="1"/>
        <v>1</v>
      </c>
      <c r="R87" s="25"/>
    </row>
    <row r="88" spans="1:18" ht="16.5" thickBot="1" x14ac:dyDescent="0.3">
      <c r="A88" s="16" t="s">
        <v>259</v>
      </c>
      <c r="B88" s="18"/>
      <c r="C88" s="24" t="s">
        <v>40</v>
      </c>
      <c r="D88" s="16" t="s">
        <v>252</v>
      </c>
      <c r="E88" s="15"/>
      <c r="F88" s="15"/>
      <c r="G88" s="15"/>
      <c r="H88" s="15"/>
      <c r="I88" s="15"/>
      <c r="J88" s="15"/>
      <c r="K88" s="15"/>
      <c r="L88" s="15">
        <v>1</v>
      </c>
      <c r="M88" s="15"/>
      <c r="N88" s="15"/>
      <c r="O88" s="15"/>
      <c r="P88" s="15"/>
      <c r="Q88" s="4">
        <f t="shared" si="1"/>
        <v>1</v>
      </c>
      <c r="R88" s="25"/>
    </row>
    <row r="89" spans="1:18" ht="32.25" thickBot="1" x14ac:dyDescent="0.3">
      <c r="A89" s="16" t="s">
        <v>260</v>
      </c>
      <c r="B89" s="18"/>
      <c r="C89" s="24" t="s">
        <v>56</v>
      </c>
      <c r="D89" s="16" t="s">
        <v>261</v>
      </c>
      <c r="E89" s="15"/>
      <c r="F89" s="15"/>
      <c r="G89" s="15"/>
      <c r="H89" s="15"/>
      <c r="I89" s="15"/>
      <c r="J89" s="15"/>
      <c r="K89" s="15"/>
      <c r="L89" s="15">
        <v>1</v>
      </c>
      <c r="M89" s="15"/>
      <c r="N89" s="15"/>
      <c r="O89" s="15"/>
      <c r="P89" s="15"/>
      <c r="Q89" s="4">
        <f t="shared" si="1"/>
        <v>1</v>
      </c>
      <c r="R89" s="25"/>
    </row>
    <row r="90" spans="1:18" ht="16.5" thickBot="1" x14ac:dyDescent="0.3">
      <c r="A90" s="16" t="s">
        <v>262</v>
      </c>
      <c r="B90" s="18"/>
      <c r="C90" s="24" t="s">
        <v>66</v>
      </c>
      <c r="D90" s="16" t="s">
        <v>263</v>
      </c>
      <c r="E90" s="15"/>
      <c r="F90" s="15"/>
      <c r="G90" s="15"/>
      <c r="H90" s="15"/>
      <c r="I90" s="15"/>
      <c r="J90" s="15"/>
      <c r="K90" s="15"/>
      <c r="L90" s="15">
        <v>1</v>
      </c>
      <c r="M90" s="15"/>
      <c r="N90" s="15"/>
      <c r="O90" s="15"/>
      <c r="P90" s="15"/>
      <c r="Q90" s="4">
        <f t="shared" si="1"/>
        <v>1</v>
      </c>
      <c r="R90" s="25"/>
    </row>
    <row r="91" spans="1:18" ht="32.25" thickBot="1" x14ac:dyDescent="0.3">
      <c r="A91" s="16" t="s">
        <v>266</v>
      </c>
      <c r="B91" s="18"/>
      <c r="C91" s="24" t="s">
        <v>20</v>
      </c>
      <c r="D91" s="16" t="s">
        <v>267</v>
      </c>
      <c r="E91" s="15"/>
      <c r="F91" s="15"/>
      <c r="G91" s="15"/>
      <c r="H91" s="15"/>
      <c r="I91" s="15"/>
      <c r="J91" s="15"/>
      <c r="K91" s="15"/>
      <c r="L91" s="15"/>
      <c r="M91" s="15">
        <v>1</v>
      </c>
      <c r="N91" s="15"/>
      <c r="O91" s="15"/>
      <c r="P91" s="15"/>
      <c r="Q91" s="4">
        <f t="shared" si="1"/>
        <v>1</v>
      </c>
      <c r="R91" s="25" t="s">
        <v>268</v>
      </c>
    </row>
    <row r="92" spans="1:18" ht="16.5" thickBot="1" x14ac:dyDescent="0.3">
      <c r="A92" s="16" t="s">
        <v>269</v>
      </c>
      <c r="B92" s="18"/>
      <c r="C92" s="24" t="s">
        <v>77</v>
      </c>
      <c r="D92" s="16" t="s">
        <v>270</v>
      </c>
      <c r="E92" s="15"/>
      <c r="F92" s="15"/>
      <c r="G92" s="15"/>
      <c r="H92" s="15"/>
      <c r="I92" s="15"/>
      <c r="J92" s="15"/>
      <c r="K92" s="15"/>
      <c r="L92" s="15"/>
      <c r="M92" s="15">
        <v>1</v>
      </c>
      <c r="N92" s="15"/>
      <c r="O92" s="15"/>
      <c r="P92" s="15"/>
      <c r="Q92" s="4">
        <f t="shared" si="1"/>
        <v>1</v>
      </c>
      <c r="R92" s="25" t="s">
        <v>268</v>
      </c>
    </row>
    <row r="93" spans="1:18" ht="16.5" thickBot="1" x14ac:dyDescent="0.3">
      <c r="A93" s="16" t="s">
        <v>271</v>
      </c>
      <c r="B93" s="18"/>
      <c r="C93" s="24" t="s">
        <v>64</v>
      </c>
      <c r="D93" s="16" t="s">
        <v>272</v>
      </c>
      <c r="E93" s="15"/>
      <c r="F93" s="15"/>
      <c r="G93" s="15"/>
      <c r="H93" s="15"/>
      <c r="I93" s="15"/>
      <c r="J93" s="15"/>
      <c r="K93" s="15"/>
      <c r="L93" s="15"/>
      <c r="M93" s="15">
        <v>1</v>
      </c>
      <c r="N93" s="15"/>
      <c r="O93" s="15"/>
      <c r="P93" s="15"/>
      <c r="Q93" s="4">
        <f t="shared" si="1"/>
        <v>1</v>
      </c>
      <c r="R93" s="25" t="s">
        <v>268</v>
      </c>
    </row>
    <row r="94" spans="1:18" ht="32.25" thickBot="1" x14ac:dyDescent="0.3">
      <c r="A94" s="16" t="s">
        <v>274</v>
      </c>
      <c r="B94" s="18"/>
      <c r="C94" s="24" t="s">
        <v>38</v>
      </c>
      <c r="D94" s="16" t="s">
        <v>273</v>
      </c>
      <c r="E94" s="15"/>
      <c r="F94" s="15"/>
      <c r="G94" s="15"/>
      <c r="H94" s="15"/>
      <c r="I94" s="15"/>
      <c r="J94" s="15"/>
      <c r="K94" s="15"/>
      <c r="L94" s="15"/>
      <c r="M94" s="15">
        <v>1</v>
      </c>
      <c r="N94" s="15"/>
      <c r="O94" s="15"/>
      <c r="P94" s="15"/>
      <c r="Q94" s="4">
        <f t="shared" si="1"/>
        <v>1</v>
      </c>
      <c r="R94" s="25" t="s">
        <v>268</v>
      </c>
    </row>
    <row r="95" spans="1:18" ht="16.5" thickBot="1" x14ac:dyDescent="0.3">
      <c r="A95" s="16" t="s">
        <v>275</v>
      </c>
      <c r="B95" s="18"/>
      <c r="C95" s="24" t="s">
        <v>40</v>
      </c>
      <c r="D95" s="16" t="s">
        <v>276</v>
      </c>
      <c r="E95" s="15"/>
      <c r="F95" s="15"/>
      <c r="G95" s="15"/>
      <c r="H95" s="15"/>
      <c r="I95" s="15"/>
      <c r="J95" s="15"/>
      <c r="K95" s="15"/>
      <c r="L95" s="15"/>
      <c r="M95" s="15">
        <v>1</v>
      </c>
      <c r="N95" s="15"/>
      <c r="O95" s="15"/>
      <c r="P95" s="15"/>
      <c r="Q95" s="4">
        <f t="shared" si="1"/>
        <v>1</v>
      </c>
      <c r="R95" s="25" t="s">
        <v>268</v>
      </c>
    </row>
    <row r="96" spans="1:18" ht="32.25" thickBot="1" x14ac:dyDescent="0.3">
      <c r="A96" s="16" t="s">
        <v>277</v>
      </c>
      <c r="B96" s="18"/>
      <c r="C96" s="24" t="s">
        <v>20</v>
      </c>
      <c r="D96" s="16" t="s">
        <v>279</v>
      </c>
      <c r="E96" s="15"/>
      <c r="F96" s="15"/>
      <c r="G96" s="15"/>
      <c r="H96" s="15"/>
      <c r="I96" s="15"/>
      <c r="J96" s="15"/>
      <c r="K96" s="15"/>
      <c r="L96" s="15"/>
      <c r="M96" s="15">
        <v>1</v>
      </c>
      <c r="N96" s="15"/>
      <c r="O96" s="15"/>
      <c r="P96" s="15"/>
      <c r="Q96" s="4">
        <f t="shared" si="1"/>
        <v>1</v>
      </c>
      <c r="R96" s="25" t="s">
        <v>268</v>
      </c>
    </row>
    <row r="97" spans="1:18" ht="16.5" thickBot="1" x14ac:dyDescent="0.3">
      <c r="A97" s="16" t="s">
        <v>278</v>
      </c>
      <c r="B97" s="18"/>
      <c r="C97" s="24" t="s">
        <v>80</v>
      </c>
      <c r="D97" s="16" t="s">
        <v>110</v>
      </c>
      <c r="E97" s="15"/>
      <c r="F97" s="15"/>
      <c r="G97" s="15"/>
      <c r="H97" s="15"/>
      <c r="I97" s="15"/>
      <c r="J97" s="15"/>
      <c r="K97" s="15"/>
      <c r="L97" s="15"/>
      <c r="M97" s="15">
        <v>1</v>
      </c>
      <c r="N97" s="15"/>
      <c r="O97" s="15"/>
      <c r="P97" s="15"/>
      <c r="Q97" s="4">
        <f t="shared" si="1"/>
        <v>1</v>
      </c>
      <c r="R97" s="25" t="s">
        <v>268</v>
      </c>
    </row>
    <row r="98" spans="1:18" ht="16.5" thickBot="1" x14ac:dyDescent="0.3">
      <c r="A98" s="16" t="s">
        <v>280</v>
      </c>
      <c r="B98" s="18"/>
      <c r="C98" s="24" t="s">
        <v>80</v>
      </c>
      <c r="D98" s="16" t="s">
        <v>110</v>
      </c>
      <c r="E98" s="15"/>
      <c r="F98" s="15"/>
      <c r="G98" s="15"/>
      <c r="H98" s="15"/>
      <c r="I98" s="15"/>
      <c r="J98" s="15"/>
      <c r="K98" s="15"/>
      <c r="L98" s="15"/>
      <c r="M98" s="15">
        <v>1</v>
      </c>
      <c r="N98" s="15"/>
      <c r="O98" s="15"/>
      <c r="P98" s="15"/>
      <c r="Q98" s="4">
        <f t="shared" si="1"/>
        <v>1</v>
      </c>
      <c r="R98" s="25" t="s">
        <v>268</v>
      </c>
    </row>
    <row r="99" spans="1:18" ht="32.25" thickBot="1" x14ac:dyDescent="0.3">
      <c r="A99" s="16" t="s">
        <v>281</v>
      </c>
      <c r="B99" s="18"/>
      <c r="C99" s="24" t="s">
        <v>18</v>
      </c>
      <c r="D99" s="16"/>
      <c r="E99" s="15"/>
      <c r="F99" s="15"/>
      <c r="G99" s="15"/>
      <c r="H99" s="15"/>
      <c r="I99" s="15"/>
      <c r="J99" s="15"/>
      <c r="K99" s="15"/>
      <c r="L99" s="15"/>
      <c r="M99" s="15">
        <v>1</v>
      </c>
      <c r="N99" s="15"/>
      <c r="O99" s="15"/>
      <c r="P99" s="15"/>
      <c r="Q99" s="4">
        <f t="shared" si="1"/>
        <v>1</v>
      </c>
      <c r="R99" s="25" t="s">
        <v>268</v>
      </c>
    </row>
    <row r="100" spans="1:18" ht="16.5" thickBot="1" x14ac:dyDescent="0.3">
      <c r="A100" s="16" t="s">
        <v>284</v>
      </c>
      <c r="B100" s="18"/>
      <c r="C100" s="24" t="s">
        <v>62</v>
      </c>
      <c r="D100" s="16" t="s">
        <v>249</v>
      </c>
      <c r="E100" s="15"/>
      <c r="F100" s="15"/>
      <c r="G100" s="15"/>
      <c r="H100" s="15"/>
      <c r="I100" s="15"/>
      <c r="J100" s="15"/>
      <c r="K100" s="15"/>
      <c r="L100" s="15"/>
      <c r="M100" s="15">
        <v>1</v>
      </c>
      <c r="N100" s="15">
        <v>1</v>
      </c>
      <c r="O100" s="15"/>
      <c r="P100" s="15"/>
      <c r="Q100" s="4">
        <f t="shared" si="1"/>
        <v>2</v>
      </c>
      <c r="R100" s="25" t="s">
        <v>268</v>
      </c>
    </row>
    <row r="101" spans="1:18" ht="16.5" thickBot="1" x14ac:dyDescent="0.3">
      <c r="A101" s="16" t="s">
        <v>285</v>
      </c>
      <c r="B101" s="18"/>
      <c r="C101" s="24" t="s">
        <v>40</v>
      </c>
      <c r="D101" s="16" t="s">
        <v>276</v>
      </c>
      <c r="E101" s="15"/>
      <c r="F101" s="15"/>
      <c r="G101" s="15"/>
      <c r="H101" s="15"/>
      <c r="I101" s="15"/>
      <c r="J101" s="15"/>
      <c r="K101" s="15"/>
      <c r="L101" s="15"/>
      <c r="M101" s="15">
        <v>1</v>
      </c>
      <c r="N101" s="15"/>
      <c r="O101" s="15"/>
      <c r="P101" s="15"/>
      <c r="Q101" s="4">
        <f t="shared" si="1"/>
        <v>1</v>
      </c>
      <c r="R101" s="25" t="s">
        <v>268</v>
      </c>
    </row>
    <row r="102" spans="1:18" ht="32.25" thickBot="1" x14ac:dyDescent="0.3">
      <c r="A102" s="16" t="s">
        <v>286</v>
      </c>
      <c r="B102" s="18"/>
      <c r="C102" s="24" t="s">
        <v>60</v>
      </c>
      <c r="D102" s="16" t="s">
        <v>287</v>
      </c>
      <c r="E102" s="15"/>
      <c r="F102" s="15"/>
      <c r="G102" s="15"/>
      <c r="H102" s="15"/>
      <c r="I102" s="15"/>
      <c r="J102" s="15"/>
      <c r="K102" s="15"/>
      <c r="L102" s="15"/>
      <c r="M102" s="15">
        <v>1</v>
      </c>
      <c r="N102" s="15">
        <v>1</v>
      </c>
      <c r="O102" s="15"/>
      <c r="P102" s="15"/>
      <c r="Q102" s="4">
        <f t="shared" si="1"/>
        <v>2</v>
      </c>
      <c r="R102" s="25" t="s">
        <v>288</v>
      </c>
    </row>
    <row r="103" spans="1:18" ht="32.25" thickBot="1" x14ac:dyDescent="0.3">
      <c r="A103" s="16" t="s">
        <v>291</v>
      </c>
      <c r="B103" s="18"/>
      <c r="C103" s="24" t="s">
        <v>23</v>
      </c>
      <c r="D103" s="16" t="s">
        <v>292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1</v>
      </c>
      <c r="O103" s="15"/>
      <c r="P103" s="15"/>
      <c r="Q103" s="4">
        <f t="shared" si="1"/>
        <v>1</v>
      </c>
      <c r="R103" s="25"/>
    </row>
    <row r="104" spans="1:18" ht="32.25" thickBot="1" x14ac:dyDescent="0.3">
      <c r="A104" s="16" t="s">
        <v>293</v>
      </c>
      <c r="B104" s="18"/>
      <c r="C104" s="24" t="s">
        <v>59</v>
      </c>
      <c r="D104" s="16" t="s">
        <v>294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1</v>
      </c>
      <c r="O104" s="15"/>
      <c r="P104" s="15"/>
      <c r="Q104" s="4">
        <f t="shared" si="1"/>
        <v>1</v>
      </c>
      <c r="R104" s="25" t="s">
        <v>295</v>
      </c>
    </row>
    <row r="105" spans="1:18" ht="32.25" thickBot="1" x14ac:dyDescent="0.3">
      <c r="A105" s="16" t="s">
        <v>296</v>
      </c>
      <c r="B105" s="18"/>
      <c r="C105" s="24" t="s">
        <v>59</v>
      </c>
      <c r="D105" s="16" t="s">
        <v>294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v>1</v>
      </c>
      <c r="O105" s="15"/>
      <c r="P105" s="15"/>
      <c r="Q105" s="4">
        <f t="shared" si="1"/>
        <v>1</v>
      </c>
      <c r="R105" s="25" t="s">
        <v>295</v>
      </c>
    </row>
    <row r="106" spans="1:18" ht="32.25" thickBot="1" x14ac:dyDescent="0.3">
      <c r="A106" s="16" t="s">
        <v>297</v>
      </c>
      <c r="B106" s="18"/>
      <c r="C106" s="24" t="s">
        <v>32</v>
      </c>
      <c r="D106" s="16" t="s">
        <v>298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v>1</v>
      </c>
      <c r="O106" s="15"/>
      <c r="P106" s="15"/>
      <c r="Q106" s="4">
        <f t="shared" si="1"/>
        <v>1</v>
      </c>
      <c r="R106" s="25"/>
    </row>
    <row r="107" spans="1:18" ht="16.5" thickBot="1" x14ac:dyDescent="0.3">
      <c r="A107" s="16" t="s">
        <v>299</v>
      </c>
      <c r="B107" s="18"/>
      <c r="C107" s="24" t="s">
        <v>77</v>
      </c>
      <c r="D107" s="16" t="s">
        <v>300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1</v>
      </c>
      <c r="O107" s="15"/>
      <c r="P107" s="15"/>
      <c r="Q107" s="4">
        <f t="shared" si="1"/>
        <v>1</v>
      </c>
      <c r="R107" s="25"/>
    </row>
    <row r="108" spans="1:18" ht="32.25" thickBot="1" x14ac:dyDescent="0.3">
      <c r="A108" s="16" t="s">
        <v>301</v>
      </c>
      <c r="B108" s="18"/>
      <c r="C108" s="24" t="s">
        <v>23</v>
      </c>
      <c r="D108" s="16" t="s">
        <v>292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v>1</v>
      </c>
      <c r="O108" s="15"/>
      <c r="P108" s="15"/>
      <c r="Q108" s="4">
        <f t="shared" si="1"/>
        <v>1</v>
      </c>
      <c r="R108" s="25" t="s">
        <v>268</v>
      </c>
    </row>
    <row r="109" spans="1:18" ht="32.25" thickBot="1" x14ac:dyDescent="0.3">
      <c r="A109" s="16" t="s">
        <v>302</v>
      </c>
      <c r="B109" s="18"/>
      <c r="C109" s="24" t="s">
        <v>42</v>
      </c>
      <c r="D109" s="16" t="s">
        <v>303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v>1</v>
      </c>
      <c r="O109" s="15"/>
      <c r="P109" s="15"/>
      <c r="Q109" s="4">
        <f t="shared" si="1"/>
        <v>1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C76:C251 C2:C74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B2" sqref="B2:F2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2" t="s">
        <v>74</v>
      </c>
      <c r="B1" s="32"/>
      <c r="C1" s="33"/>
      <c r="D1" s="33"/>
      <c r="E1" s="33"/>
      <c r="F1" s="34"/>
      <c r="J1" t="s">
        <v>84</v>
      </c>
      <c r="K1" t="s">
        <v>86</v>
      </c>
    </row>
    <row r="2" spans="1:11" ht="39.950000000000003" customHeight="1" x14ac:dyDescent="0.25">
      <c r="A2" s="6" t="s">
        <v>8</v>
      </c>
      <c r="B2" s="29" t="s">
        <v>6</v>
      </c>
      <c r="C2" s="30"/>
      <c r="D2" s="30"/>
      <c r="E2" s="30"/>
      <c r="F2" s="31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6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5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3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2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68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8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60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62</v>
      </c>
      <c r="K25">
        <f>COUNTIF('2. ROSC Active'!C2:C251,J25)</f>
        <v>3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2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61</v>
      </c>
      <c r="K32">
        <f>COUNTIF('2. ROSC Active'!C2:C251,J32)</f>
        <v>1</v>
      </c>
    </row>
    <row r="33" spans="10:11" x14ac:dyDescent="0.25">
      <c r="J33" s="12" t="s">
        <v>83</v>
      </c>
      <c r="K33">
        <f>COUNTIF('2. ROSC Active'!C2:C251,J33)</f>
        <v>0</v>
      </c>
    </row>
    <row r="34" spans="10:11" x14ac:dyDescent="0.25">
      <c r="J34" s="12" t="s">
        <v>76</v>
      </c>
      <c r="K34">
        <f>COUNTIF('2. ROSC Active'!C2:C251,J34)</f>
        <v>0</v>
      </c>
    </row>
    <row r="35" spans="10:11" x14ac:dyDescent="0.25">
      <c r="J35" s="12" t="s">
        <v>77</v>
      </c>
      <c r="K35">
        <f>COUNTIF('2. ROSC Active'!C2:C251,J35)</f>
        <v>6</v>
      </c>
    </row>
    <row r="36" spans="10:11" x14ac:dyDescent="0.25">
      <c r="J36" s="12" t="s">
        <v>75</v>
      </c>
      <c r="K36">
        <f>COUNTIF('2. ROSC Active'!C2:C251,J36)</f>
        <v>5</v>
      </c>
    </row>
    <row r="37" spans="10:11" x14ac:dyDescent="0.25">
      <c r="J37" s="12" t="s">
        <v>67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8</v>
      </c>
    </row>
    <row r="39" spans="10:11" x14ac:dyDescent="0.25">
      <c r="J39" s="12" t="s">
        <v>20</v>
      </c>
      <c r="K39">
        <f>COUNTIF('2. ROSC Active'!C2:C251,J39)</f>
        <v>14</v>
      </c>
    </row>
    <row r="40" spans="10:11" x14ac:dyDescent="0.25">
      <c r="J40" s="12" t="s">
        <v>18</v>
      </c>
      <c r="K40">
        <f>COUNTIF('2. ROSC Active'!C2:C251,J40)</f>
        <v>10</v>
      </c>
    </row>
    <row r="41" spans="10:11" x14ac:dyDescent="0.25">
      <c r="J41" s="12" t="s">
        <v>73</v>
      </c>
      <c r="K41">
        <f>COUNTIF('2. ROSC Active'!C2:C251,J41)</f>
        <v>0</v>
      </c>
    </row>
    <row r="42" spans="10:11" x14ac:dyDescent="0.25">
      <c r="J42" s="12" t="s">
        <v>85</v>
      </c>
      <c r="K42">
        <f>COUNTIF('2. ROSC Active'!C2:C251,J42)</f>
        <v>0</v>
      </c>
    </row>
    <row r="43" spans="10:11" x14ac:dyDescent="0.25">
      <c r="J43" s="12" t="s">
        <v>82</v>
      </c>
      <c r="K43">
        <f>COUNTIF('2. ROSC Active'!C2:C251,J43)</f>
        <v>5</v>
      </c>
    </row>
    <row r="44" spans="10:11" x14ac:dyDescent="0.25">
      <c r="J44" s="12" t="s">
        <v>72</v>
      </c>
      <c r="K44">
        <f>COUNTIF('2. ROSC Active'!C2:C251,J44)</f>
        <v>0</v>
      </c>
    </row>
    <row r="45" spans="10:11" x14ac:dyDescent="0.25">
      <c r="J45" s="12" t="s">
        <v>81</v>
      </c>
      <c r="K45">
        <f>COUNTIF('2. ROSC Active'!C2:C251,J45)</f>
        <v>1</v>
      </c>
    </row>
    <row r="46" spans="10:11" x14ac:dyDescent="0.25">
      <c r="J46" s="12" t="s">
        <v>59</v>
      </c>
      <c r="K46">
        <f>COUNTIF('2. ROSC Active'!C2:C251,J46)</f>
        <v>2</v>
      </c>
    </row>
    <row r="47" spans="10:11" x14ac:dyDescent="0.25">
      <c r="J47" s="12" t="s">
        <v>32</v>
      </c>
      <c r="K47">
        <f>COUNTIF('2. ROSC Active'!C2:C251,J47)</f>
        <v>2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64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66</v>
      </c>
      <c r="K53">
        <f>COUNTIF('2. ROSC Active'!C2:C251,J53)</f>
        <v>3</v>
      </c>
    </row>
    <row r="55" spans="10:11" x14ac:dyDescent="0.25">
      <c r="J55" s="12" t="s">
        <v>89</v>
      </c>
      <c r="K55">
        <f>SUM(K2:K53)</f>
        <v>105</v>
      </c>
    </row>
    <row r="56" spans="10:11" x14ac:dyDescent="0.25">
      <c r="J56" s="12" t="s">
        <v>88</v>
      </c>
      <c r="K56">
        <f>COUNTIF(K2:K53, "&gt;0")</f>
        <v>31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DB34C9-AA54-4747-B89F-9BF67D58DD77}"/>
</file>

<file path=customXml/itemProps2.xml><?xml version="1.0" encoding="utf-8"?>
<ds:datastoreItem xmlns:ds="http://schemas.openxmlformats.org/officeDocument/2006/customXml" ds:itemID="{F1D6E5A6-DEE9-4000-A1CC-3B44EFE67801}"/>
</file>

<file path=customXml/itemProps3.xml><?xml version="1.0" encoding="utf-8"?>
<ds:datastoreItem xmlns:ds="http://schemas.openxmlformats.org/officeDocument/2006/customXml" ds:itemID="{C4E3E59A-5BB5-4C37-AF3B-BD5B116BA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Young</dc:creator>
  <cp:lastModifiedBy>Barbara Young</cp:lastModifiedBy>
  <cp:lastPrinted>2024-11-13T17:31:36Z</cp:lastPrinted>
  <dcterms:created xsi:type="dcterms:W3CDTF">2022-05-19T17:55:56Z</dcterms:created>
  <dcterms:modified xsi:type="dcterms:W3CDTF">2025-05-12T18:27:39Z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