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a\My ShareSync\CRCC ROSC Program\Materials\FY25 Deliverables\"/>
    </mc:Choice>
  </mc:AlternateContent>
  <xr:revisionPtr revIDLastSave="0" documentId="13_ncr:1_{5A1B4993-35C1-4EAA-BACC-9387EEF118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<sst xmlns="http://schemas.openxmlformats.org/spreadsheetml/2006/main" count="924" uniqueCount="526">
  <si>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</si>
  <si>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</si>
  <si>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</si>
  <si>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</si>
  <si>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</si>
  <si>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</si>
  <si>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</si>
  <si>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</si>
  <si>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</si>
  <si>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</si>
  <si>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</si>
  <si>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</si>
  <si>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</si>
  <si>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</si>
  <si>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</si>
  <si>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</si>
  <si>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</si>
  <si>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</si>
  <si>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</si>
  <si>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</si>
  <si>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</si>
  <si>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</si>
  <si>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</si>
  <si>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</si>
  <si>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</si>
  <si>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</si>
  <si>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</si>
  <si>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</si>
  <si>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</si>
  <si>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</si>
  <si>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</si>
  <si>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</si>
  <si>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</si>
  <si>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</si>
  <si>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</si>
  <si>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</si>
  <si>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</si>
  <si>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</si>
  <si>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</si>
  <si>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</si>
  <si>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</si>
  <si>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</si>
  <si>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</si>
  <si>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</si>
  <si>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</si>
  <si>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</si>
  <si>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</si>
  <si>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</si>
  <si>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</si>
  <si>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</si>
  <si>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</si>
  <si>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</si>
  <si>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</si>
  <si>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</si>
  <si>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</si>
  <si>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</si>
  <si>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</si>
  <si>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</si>
  <si>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</si>
  <si>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</si>
  <si>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</si>
  <si>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</si>
  <si>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</si>
  <si>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</si>
  <si>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</si>
  <si>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</si>
  <si>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</si>
  <si>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</si>
  <si>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</si>
  <si>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</si>
  <si>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</si>
  <si>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</si>
  <si>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</si>
  <si>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</si>
  <si>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</si>
  <si>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</si>
  <si>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</si>
  <si>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</si>
  <si>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</si>
  <si>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</si>
  <si>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</si>
  <si>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</si>
  <si>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</si>
  <si>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</si>
  <si>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</si>
  <si>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</si>
  <si>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</si>
  <si>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</si>
  <si>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</si>
  <si>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</si>
  <si>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</si>
  <si>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</si>
  <si>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</si>
  <si>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</si>
  <si>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</si>
  <si>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</si>
  <si>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</si>
  <si>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</si>
  <si>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</si>
  <si>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</si>
  <si>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</si>
  <si>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</si>
  <si>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Alderman Walter Burnett</t>
  </si>
  <si>
    <t>27th Ward Alderman </t>
  </si>
  <si>
    <t>Margarita Nieves-Gonzalez</t>
  </si>
  <si>
    <t>A Safe Haven Foundation</t>
  </si>
  <si>
    <t>Charlene Rivkin</t>
  </si>
  <si>
    <t>Above Beyond</t>
  </si>
  <si>
    <t>Jocelyn Beckham</t>
  </si>
  <si>
    <t>AdriansPurpose.com</t>
  </si>
  <si>
    <t>Melissa Cordero-Hernandez</t>
  </si>
  <si>
    <t>Advancing Domestic Peace</t>
  </si>
  <si>
    <t>Maria Cleveland</t>
  </si>
  <si>
    <t>Alderman Jason Ervin</t>
  </si>
  <si>
    <t>Katt H. Decker</t>
  </si>
  <si>
    <t>Arrowleaf ROSC</t>
  </si>
  <si>
    <t>Louis Rivera</t>
  </si>
  <si>
    <t>Ascension Saint Elizabeth</t>
  </si>
  <si>
    <t>Karin Morgan</t>
  </si>
  <si>
    <t>Ashunti House</t>
  </si>
  <si>
    <t>Anthony Smith</t>
  </si>
  <si>
    <t>Juvanna Johnson</t>
  </si>
  <si>
    <t>Regina Lewis</t>
  </si>
  <si>
    <t>Candic Rushing</t>
  </si>
  <si>
    <t>Mary Gonzalez</t>
  </si>
  <si>
    <t>Association House of Chicago</t>
  </si>
  <si>
    <t>Cortney Ritsema</t>
  </si>
  <si>
    <t>Darnell Bentley</t>
  </si>
  <si>
    <t>Bentley's Boutique</t>
  </si>
  <si>
    <t>Francisco Celis Yanez</t>
  </si>
  <si>
    <t>Bethel New Life</t>
  </si>
  <si>
    <t>Mohammad Mansoon</t>
  </si>
  <si>
    <t>Black Men United</t>
  </si>
  <si>
    <t>Milton Johnson</t>
  </si>
  <si>
    <t>Bobby E. Wright</t>
  </si>
  <si>
    <t>Clara Porter</t>
  </si>
  <si>
    <t>Breakthrough Urban Ministries</t>
  </si>
  <si>
    <t>Dina Gordon</t>
  </si>
  <si>
    <t>Brighter, Behavior, Choices Inc., NFP</t>
  </si>
  <si>
    <t>La Shaun Rickman</t>
  </si>
  <si>
    <t>Kimberly Haywood</t>
  </si>
  <si>
    <t>Angelina Sanchez</t>
  </si>
  <si>
    <t>Fred L. Nance Jr.</t>
  </si>
  <si>
    <t>C.L.I.C.K. Services</t>
  </si>
  <si>
    <t>Maria Gonzalez</t>
  </si>
  <si>
    <t>Campaign for a Drug Free Westside Inc.</t>
  </si>
  <si>
    <t>Destiny Bryant</t>
  </si>
  <si>
    <t>Chicago Area Project</t>
  </si>
  <si>
    <t>Lakita Johnson</t>
  </si>
  <si>
    <t>Nicole Plunkett</t>
  </si>
  <si>
    <t>Chicago Booth</t>
  </si>
  <si>
    <t>Mauretta Brown Miller</t>
  </si>
  <si>
    <t>Chicago Park District</t>
  </si>
  <si>
    <t>Angela Yecke</t>
  </si>
  <si>
    <t>Chicago Public Schools</t>
  </si>
  <si>
    <t>John Werning</t>
  </si>
  <si>
    <t>Chicago Recovery Alliance</t>
  </si>
  <si>
    <t>Van Asher</t>
  </si>
  <si>
    <t>Carolyn Hartfield</t>
  </si>
  <si>
    <t>Consultant</t>
  </si>
  <si>
    <t>Aja Woods</t>
  </si>
  <si>
    <t>Shari Manolis</t>
  </si>
  <si>
    <t>Sharon Russell</t>
  </si>
  <si>
    <t>Marty Cook</t>
  </si>
  <si>
    <t>Cook County Alumni Coordinator - Drug Court</t>
  </si>
  <si>
    <t>Oneta Sampson</t>
  </si>
  <si>
    <t>Cook County Department of Corrections</t>
  </si>
  <si>
    <t>Denise Holman</t>
  </si>
  <si>
    <t>Cook County Dept of Public Health</t>
  </si>
  <si>
    <t>Jane Gubser</t>
  </si>
  <si>
    <t>Cook County DOC</t>
  </si>
  <si>
    <t>Judge Burns</t>
  </si>
  <si>
    <t>Cook County Drug Court</t>
  </si>
  <si>
    <t>Sarah Elder</t>
  </si>
  <si>
    <t>Cook County Health</t>
  </si>
  <si>
    <t>Lori A Roper</t>
  </si>
  <si>
    <t>Cook county Public Defender</t>
  </si>
  <si>
    <t>Toni C Galloway</t>
  </si>
  <si>
    <t>Cook County State's Attorney's Office</t>
  </si>
  <si>
    <t>P.O. Danielle Brown​</t>
  </si>
  <si>
    <t>CPD - Youth Liasion Officer</t>
  </si>
  <si>
    <t>Cassandra Taylor</t>
  </si>
  <si>
    <t>Cycle Breakers</t>
  </si>
  <si>
    <t>Gregory Cox</t>
  </si>
  <si>
    <t>Doing Family Supportive Services</t>
  </si>
  <si>
    <t>Andre Newsome</t>
  </si>
  <si>
    <t>Drexel Counseling Services</t>
  </si>
  <si>
    <t>Vivian Singleton</t>
  </si>
  <si>
    <t>Marnell Davis</t>
  </si>
  <si>
    <t>Drip Clothing</t>
  </si>
  <si>
    <t>Honorable Aleksandra Gillespie</t>
  </si>
  <si>
    <t>Drug Court, Circuit Judge</t>
  </si>
  <si>
    <t>Danny Sourbis</t>
  </si>
  <si>
    <t>DuPage ROSC</t>
  </si>
  <si>
    <t>Darryl Harrison</t>
  </si>
  <si>
    <t>DVA Training</t>
  </si>
  <si>
    <t>Sandra Harrison</t>
  </si>
  <si>
    <t>Vince Williams</t>
  </si>
  <si>
    <t>Entrepreneurs Academy</t>
  </si>
  <si>
    <t>Ruthie Williams</t>
  </si>
  <si>
    <t>Faith Way Men's Independent Living Facility</t>
  </si>
  <si>
    <t>Ronald Vlasaty</t>
  </si>
  <si>
    <t>Family Guidance</t>
  </si>
  <si>
    <t>Walonza Lee</t>
  </si>
  <si>
    <t>Fellowship Missionary Baptist Church</t>
  </si>
  <si>
    <t>Ronald Muhammad</t>
  </si>
  <si>
    <t>FOI Men's Sober Housing Re-Entry</t>
  </si>
  <si>
    <t>Ron Milner</t>
  </si>
  <si>
    <t>Go boodle</t>
  </si>
  <si>
    <t>Richard Butts</t>
  </si>
  <si>
    <t>Guildhaus</t>
  </si>
  <si>
    <t>Tiffany Webb</t>
  </si>
  <si>
    <t>HAS</t>
  </si>
  <si>
    <t>Andrew Morton</t>
  </si>
  <si>
    <t>Timothy Hairston</t>
  </si>
  <si>
    <t>Haymarket Center</t>
  </si>
  <si>
    <t>William Smalley</t>
  </si>
  <si>
    <t>Christopher Thomas</t>
  </si>
  <si>
    <t>Help Is Possible (HIP)</t>
  </si>
  <si>
    <t>HOPE Coalition</t>
  </si>
  <si>
    <t>Eugene Humphry</t>
  </si>
  <si>
    <t>HRDI</t>
  </si>
  <si>
    <t>April Tillman</t>
  </si>
  <si>
    <t>Hurbert Ballard Foundation</t>
  </si>
  <si>
    <t>Representative La Shawn K. Ford</t>
  </si>
  <si>
    <t>IL State Representative</t>
  </si>
  <si>
    <t>Harry Pena</t>
  </si>
  <si>
    <t>Illinois Coalition to End Permanent Punishment</t>
  </si>
  <si>
    <t>Congressman Danny Davis</t>
  </si>
  <si>
    <t>Illinois General Assembly</t>
  </si>
  <si>
    <t>Chris Rabe</t>
  </si>
  <si>
    <t>Illinois River Correctional Center</t>
  </si>
  <si>
    <t>Senator Mattie Hunter</t>
  </si>
  <si>
    <t>Illinois Senate</t>
  </si>
  <si>
    <t>John Zidek</t>
  </si>
  <si>
    <t>Jesse Brown VA</t>
  </si>
  <si>
    <t>Amiee Potter</t>
  </si>
  <si>
    <t>Beth Fishman</t>
  </si>
  <si>
    <t>Jewish Community Relations Council (JCRC)</t>
  </si>
  <si>
    <t>Jake Chernoff</t>
  </si>
  <si>
    <t>Jewish United Fund</t>
  </si>
  <si>
    <t>Charlotte Estell</t>
  </si>
  <si>
    <t>Kalimba Foundation</t>
  </si>
  <si>
    <t>Walter Houston</t>
  </si>
  <si>
    <t>George Ebert</t>
  </si>
  <si>
    <t>Leon Venable</t>
  </si>
  <si>
    <t>Kato Gupta</t>
  </si>
  <si>
    <t>Leyden School District</t>
  </si>
  <si>
    <t>Laura Fry</t>
  </si>
  <si>
    <t>Live4Lali, Inc.</t>
  </si>
  <si>
    <t>Borris Powell</t>
  </si>
  <si>
    <t>Malcolm X College</t>
  </si>
  <si>
    <t>Linda Hall Frazier</t>
  </si>
  <si>
    <t>Malcolm X College/Rush Sud</t>
  </si>
  <si>
    <t>Pamela Frazier</t>
  </si>
  <si>
    <t>N' The Spirit Transformational Living</t>
  </si>
  <si>
    <t>Ragina Hannah</t>
  </si>
  <si>
    <t>NA Regional Represenative</t>
  </si>
  <si>
    <t>Dajuan Warren</t>
  </si>
  <si>
    <t>NAMI Chicago</t>
  </si>
  <si>
    <t>Pastor Willie J Samms</t>
  </si>
  <si>
    <t>NEBC</t>
  </si>
  <si>
    <t>Evelyn Ross</t>
  </si>
  <si>
    <t>Christine Grierson</t>
  </si>
  <si>
    <t>New Directions Addiction Recovery Services</t>
  </si>
  <si>
    <t>Gregory Moore</t>
  </si>
  <si>
    <t>New Horizon MB Church</t>
  </si>
  <si>
    <t>Dr. Mary Roberson</t>
  </si>
  <si>
    <t>NIRCO</t>
  </si>
  <si>
    <t>Debra Lewis</t>
  </si>
  <si>
    <t>Freida Thomas</t>
  </si>
  <si>
    <t>Kisha Ferguson</t>
  </si>
  <si>
    <t>Heidi Reamer</t>
  </si>
  <si>
    <t>Northeastern Illinois University</t>
  </si>
  <si>
    <t>Michelle Kavouras</t>
  </si>
  <si>
    <t>PCC Wellness Center West Suburban Hospital</t>
  </si>
  <si>
    <t>Jessica Frazier</t>
  </si>
  <si>
    <t>Perfectly Flawed Foundation</t>
  </si>
  <si>
    <t>Amanda Horn</t>
  </si>
  <si>
    <t>Stacey Zawacki</t>
  </si>
  <si>
    <t>Sterling Gildersleeve</t>
  </si>
  <si>
    <t>Phoenix Recovery Support Services</t>
  </si>
  <si>
    <t>Vauna Hernandez</t>
  </si>
  <si>
    <t>Ronald Rainey</t>
  </si>
  <si>
    <t>PLE</t>
  </si>
  <si>
    <t>Darlene Golf</t>
  </si>
  <si>
    <t>Nora Thomas</t>
  </si>
  <si>
    <t>Stacey Burgess</t>
  </si>
  <si>
    <t>Arlene Desilva</t>
  </si>
  <si>
    <t>Carmel Thomas</t>
  </si>
  <si>
    <t>Wateka Kleinpeter</t>
  </si>
  <si>
    <t>Abra Adduci</t>
  </si>
  <si>
    <t>Willie Woodard</t>
  </si>
  <si>
    <t>Jeff Roberson</t>
  </si>
  <si>
    <t>Barnell Brown</t>
  </si>
  <si>
    <t>Michael Campbell</t>
  </si>
  <si>
    <t>Jimmy W</t>
  </si>
  <si>
    <t>Michael Murray</t>
  </si>
  <si>
    <t>LaSharne Johnson</t>
  </si>
  <si>
    <t>Alees Edwards</t>
  </si>
  <si>
    <t>Police Department</t>
  </si>
  <si>
    <t>Amanda L Sarkan</t>
  </si>
  <si>
    <t>Polish American Association</t>
  </si>
  <si>
    <t>Frances Gordon</t>
  </si>
  <si>
    <t>Polished Holistic Healing</t>
  </si>
  <si>
    <t>Barton Fitzpatrick</t>
  </si>
  <si>
    <t>Radius Foundation Inc</t>
  </si>
  <si>
    <t>Dr William Bramlett</t>
  </si>
  <si>
    <t>Renee Murphy</t>
  </si>
  <si>
    <t>Recovery on Wheels Outreach Center</t>
  </si>
  <si>
    <t>Debra Laws</t>
  </si>
  <si>
    <t>Renewed Hope Community Services</t>
  </si>
  <si>
    <t>Vernita Shavers</t>
  </si>
  <si>
    <t>Restoration 61 Victims Advocate</t>
  </si>
  <si>
    <t>Mahogany Harris</t>
  </si>
  <si>
    <t>Robert Wiley</t>
  </si>
  <si>
    <t>RETINC</t>
  </si>
  <si>
    <t>Maria McGowan</t>
  </si>
  <si>
    <t>Rincon Family Services</t>
  </si>
  <si>
    <t>Maritza Ocasio</t>
  </si>
  <si>
    <t>Jeff Asmus</t>
  </si>
  <si>
    <t>ROSC Region 3</t>
  </si>
  <si>
    <t>Singrid Rogers</t>
  </si>
  <si>
    <t>Rush University</t>
  </si>
  <si>
    <t>Tanya R. Sorrell</t>
  </si>
  <si>
    <t>Catherine Briggs</t>
  </si>
  <si>
    <t>Chris Roach</t>
  </si>
  <si>
    <t>Saint Leonard’s</t>
  </si>
  <si>
    <t>Yvette Medina</t>
  </si>
  <si>
    <t>Salvation Army</t>
  </si>
  <si>
    <t>Geri Cooper</t>
  </si>
  <si>
    <t>Cassandra Smiley</t>
  </si>
  <si>
    <t>Sauk Valley Voices of Recovery</t>
  </si>
  <si>
    <t>Amanda Rick</t>
  </si>
  <si>
    <t>Gerald Lott</t>
  </si>
  <si>
    <t>Jarrett Burton</t>
  </si>
  <si>
    <t>Serenity House</t>
  </si>
  <si>
    <t>Zoey Hornstein</t>
  </si>
  <si>
    <t>Blake Worman</t>
  </si>
  <si>
    <t>Sheriff Tom Dart</t>
  </si>
  <si>
    <t>Sheriff Cook County</t>
  </si>
  <si>
    <t>Vernon Cole</t>
  </si>
  <si>
    <t>Shoe Shine King</t>
  </si>
  <si>
    <t>Adam Scheffler</t>
  </si>
  <si>
    <t>Social Worker</t>
  </si>
  <si>
    <t>Jean Johnson</t>
  </si>
  <si>
    <t>Matt Rowlee</t>
  </si>
  <si>
    <t>Samantha Brzuskiewicz</t>
  </si>
  <si>
    <t>Derrick Brewer</t>
  </si>
  <si>
    <t>Lindsay Jablanovec</t>
  </si>
  <si>
    <t>Robert Lloyd</t>
  </si>
  <si>
    <t>South Side Heroin/Opioid Task Force</t>
  </si>
  <si>
    <t>Edward Boone</t>
  </si>
  <si>
    <t>Florence Wright</t>
  </si>
  <si>
    <t>Angi Chasensky</t>
  </si>
  <si>
    <t>Statewide Rosc</t>
  </si>
  <si>
    <t>Julie Pohlman</t>
  </si>
  <si>
    <t>Bishop Fitzpatrick</t>
  </si>
  <si>
    <t>Stone Temple Baptist Church</t>
  </si>
  <si>
    <t>Mike Tyson</t>
  </si>
  <si>
    <t>Take Action Today</t>
  </si>
  <si>
    <t>Kenny Banks</t>
  </si>
  <si>
    <t>Teamwork Englewood</t>
  </si>
  <si>
    <t>Eric Davis</t>
  </si>
  <si>
    <t>THE Base Chicago</t>
  </si>
  <si>
    <t>Cristina Banda</t>
  </si>
  <si>
    <t>The Illinois Family Resource Center</t>
  </si>
  <si>
    <t>Yulanda A Thomas</t>
  </si>
  <si>
    <t>The Path Recovery Livig for Women</t>
  </si>
  <si>
    <t>Brad Cummings</t>
  </si>
  <si>
    <t>THE VOICE Newspapers</t>
  </si>
  <si>
    <t>Dominique Phua</t>
  </si>
  <si>
    <t>Thresholds</t>
  </si>
  <si>
    <t>Lisa Jackson</t>
  </si>
  <si>
    <t>Trilogy Inc.</t>
  </si>
  <si>
    <t>Darren Dunham</t>
  </si>
  <si>
    <t>Sandra Turner MD</t>
  </si>
  <si>
    <t>Triumph Seminars</t>
  </si>
  <si>
    <t>Kiana Lampkin LSW</t>
  </si>
  <si>
    <t>Triumph Seminars, NFP</t>
  </si>
  <si>
    <t>Pastor Michael Wright</t>
  </si>
  <si>
    <t>True Freedom Ministries</t>
  </si>
  <si>
    <t>Ravan Thomas</t>
  </si>
  <si>
    <t>West Side Health Authority</t>
  </si>
  <si>
    <t>Lee Rusch</t>
  </si>
  <si>
    <t>West Side Heroin/Opioid Task Force</t>
  </si>
  <si>
    <t>Richard Vargas</t>
  </si>
  <si>
    <t>Mary Dowling</t>
  </si>
  <si>
    <t>Fanya Burford-Berry</t>
  </si>
  <si>
    <t>Melody Lewis</t>
  </si>
  <si>
    <t>Carlos Rodriguez</t>
  </si>
  <si>
    <t>WestCare Illinois</t>
  </si>
  <si>
    <t>Sharon McDaniel</t>
  </si>
  <si>
    <t>Howard Latham</t>
  </si>
  <si>
    <t>Wicker Park Alano Club</t>
  </si>
  <si>
    <t>Elizabeth Cruz</t>
  </si>
  <si>
    <t>Women's Justice Institute</t>
  </si>
  <si>
    <t>Linda Sharp</t>
  </si>
  <si>
    <t>Woodridge Interventions</t>
  </si>
  <si>
    <t>Perrise Thomas</t>
  </si>
  <si>
    <t>World Vision</t>
  </si>
  <si>
    <t>Alderman Burnett has been a long time supporter of the Westside ROSC and provides local support at events.</t>
  </si>
  <si>
    <t>Louis is a member of the Council and has conducted an educational session during our meetings.</t>
  </si>
  <si>
    <t>Bentley's Boutique provides a location for our Narcan Newstand Box on Madision Ave for distributing Narcan to the community.</t>
  </si>
  <si>
    <t>Long time supporter of the Westside ROSC and provides local support at events.</t>
  </si>
  <si>
    <t>Attended Narcan training and is looking at doing more collaboration around Narcan trainings. Look at being active in community events.</t>
  </si>
  <si>
    <t>Local Partner and collaborated on many local outreach and prevention events.</t>
  </si>
  <si>
    <t>Long time supporter of the Westside ROSC.</t>
  </si>
  <si>
    <t>Collaboration with Cook County DOC and Westside ROSC Council Members to provide training in the Jail.</t>
  </si>
  <si>
    <t>Working in collaboration with the Council in outreach efforts at the DOC Cook County Court House.</t>
  </si>
  <si>
    <t>This is a new contact to the Council and will be collaborating on overdose prevention efforts on the Westside.</t>
  </si>
  <si>
    <t>Local Business who supports recovery and provides information to the public about trainings and programs.</t>
  </si>
  <si>
    <t>Family Guidance has been a long time partner of the Council. Ron has also done educational sessions during our meetings.</t>
  </si>
  <si>
    <t>Walonza Lee is working on a joint Faith Based Initiave with WSRC and various partners on educating congrigations on SUD and OUD.</t>
  </si>
  <si>
    <t>Working in collaboration with the council to support 2023 Recovery Month and continued collaboration with the West Side Heroin/Opioid Task Force.</t>
  </si>
  <si>
    <t>Long time collaborator with the ROSC Council on various events in the community as well as the lead for the Hope Coalition</t>
  </si>
  <si>
    <t>Worked with Mattie Hunter on the South Side Task Force initiative as well as providing support during location events.</t>
  </si>
  <si>
    <t>Provided Narcan training and SUD education support during a community event.</t>
  </si>
  <si>
    <t>Provided Narcan training and SUD education support during a community event. We will be working on collaborating across future events.</t>
  </si>
  <si>
    <t>Kato attended one of the Westside Narcan trainings and is now asking the Council conduct a Narcan training for the High Schools in her District.</t>
  </si>
  <si>
    <t>Long time collaborator on Harm Reduction education.</t>
  </si>
  <si>
    <t>ROSC Council is located in the NEBC Church and provides meeting locations for events.</t>
  </si>
  <si>
    <t>WSR joins Hope Coalition meetings and events to promote ROSC across various West Side providers.</t>
  </si>
  <si>
    <t>Local Westside Pastor that supports the recovery community on the Westside.</t>
  </si>
  <si>
    <t>Supporter of Recovery in the Westside community and has attended local events.</t>
  </si>
  <si>
    <t>Collaborated with RETINC on local community events and connecting RETINC to other local providers.</t>
  </si>
  <si>
    <t>Located on Central in Austin, the Shoe Shine King is a local business partner that distributes literature about resources on the West Side.</t>
  </si>
  <si>
    <t>Teamwork Engelewood has been a long time member of the council and provides support to other members of the council.</t>
  </si>
  <si>
    <t>The Base provides prevention services to youth in the Council area. The council supports base events and provides referrals for youth needs in the Austin Area.</t>
  </si>
  <si>
    <t>The Voice provides media coverage for council events and programs pro bono as the inventory exists for the edition.</t>
  </si>
  <si>
    <t xml:space="preserve">Council will be working with Pastor Wright to create community educational dinners starting once a month in November. </t>
  </si>
  <si>
    <t>Council member and supporter of local events.</t>
  </si>
  <si>
    <t>Jorge Martinez</t>
  </si>
  <si>
    <t>Healthcare Alternative Systems (H.A.S)</t>
  </si>
  <si>
    <t>Carlos Freytes</t>
  </si>
  <si>
    <t>Rincon Family Servicees</t>
  </si>
  <si>
    <t>Derrick Sanders</t>
  </si>
  <si>
    <t>Campaign For Drug Free Westside</t>
  </si>
  <si>
    <t>Tanya L Johnson</t>
  </si>
  <si>
    <t>IL Behavioral Health Workforce Center</t>
  </si>
  <si>
    <t>New Directions Addiction Recovery Services/ A Way Out</t>
  </si>
  <si>
    <t>Nicole Moreno</t>
  </si>
  <si>
    <t>Westside ROSC Council</t>
  </si>
  <si>
    <t>Chicago Recovering Communities Coalition</t>
  </si>
  <si>
    <t>4628 W Washington Blvd, Chicago, IL 60644</t>
  </si>
  <si>
    <t>773-417-2045</t>
  </si>
  <si>
    <t>Region 1</t>
  </si>
  <si>
    <t>West Side of Chicago (13 Communities)</t>
  </si>
  <si>
    <t>Nita Lawson</t>
  </si>
  <si>
    <t>ECHO Development Center</t>
  </si>
  <si>
    <t>Marcelo de Jesus Velazquez</t>
  </si>
  <si>
    <t>Illinois Legislative Latino Caucus Foundation</t>
  </si>
  <si>
    <t>Vincenzo Fiasche</t>
  </si>
  <si>
    <t>John J. Reed</t>
  </si>
  <si>
    <t>Bernadette White CADC/CODP I P.M</t>
  </si>
  <si>
    <t>Patty Zuniga</t>
  </si>
  <si>
    <t>SGA Youth &amp; Family Services</t>
  </si>
  <si>
    <t>Kami Garrison</t>
  </si>
  <si>
    <t>Toniesha Roberts</t>
  </si>
  <si>
    <t>Angelique Valerio</t>
  </si>
  <si>
    <t>Way Back Inn Foundation</t>
  </si>
  <si>
    <t>Sylvester Bisaga</t>
  </si>
  <si>
    <t>Abby Brooks</t>
  </si>
  <si>
    <t>Brison Blackwell</t>
  </si>
  <si>
    <t>Nydia Gonzalez</t>
  </si>
  <si>
    <t>Restoration New Life Ministries Inc</t>
  </si>
  <si>
    <t>Orlando Beals</t>
  </si>
  <si>
    <t>Sandra Dubson</t>
  </si>
  <si>
    <t>Mid Central Community Action</t>
  </si>
  <si>
    <t>Michelle Meyer</t>
  </si>
  <si>
    <t>Sharon Cabrera</t>
  </si>
  <si>
    <t>Kane County Health Department</t>
  </si>
  <si>
    <t>Ondrea Ward</t>
  </si>
  <si>
    <t>Johanna Gonzalez</t>
  </si>
  <si>
    <t>IDHS-SUPR</t>
  </si>
  <si>
    <t>Summer Angel Chism</t>
  </si>
  <si>
    <t>Nyla Christian</t>
  </si>
  <si>
    <t>The CAARD</t>
  </si>
  <si>
    <t>Patricia T Johnson</t>
  </si>
  <si>
    <t>Chicago Department of Public Health</t>
  </si>
  <si>
    <t>Anthony Valerio</t>
  </si>
  <si>
    <t>Torriana Cox</t>
  </si>
  <si>
    <t>Lateefat Adebayo</t>
  </si>
  <si>
    <t>Tanya Johnson</t>
  </si>
  <si>
    <t>Behavioral Health Workforce Center</t>
  </si>
  <si>
    <t>Pedro Gonzalez</t>
  </si>
  <si>
    <t>Chicago Survivors</t>
  </si>
  <si>
    <t>Arlisia Dockery</t>
  </si>
  <si>
    <t>Echo Development Center</t>
  </si>
  <si>
    <t>Aldair Abel Acosta Juarez</t>
  </si>
  <si>
    <t>HBCD Northwestern University</t>
  </si>
  <si>
    <t>Anthony Baker</t>
  </si>
  <si>
    <t>Velvetta Young</t>
  </si>
  <si>
    <t>Legalshield</t>
  </si>
  <si>
    <t>Jade Austin</t>
  </si>
  <si>
    <t>MADO Healthcare</t>
  </si>
  <si>
    <t>Shelia Blockson</t>
  </si>
  <si>
    <t>Musch Love Foundation</t>
  </si>
  <si>
    <t>Diamond Armstrong</t>
  </si>
  <si>
    <t>Oxford House, Inc.</t>
  </si>
  <si>
    <t>Carla Widit</t>
  </si>
  <si>
    <t>Jim G</t>
  </si>
  <si>
    <t>Priscilla Johnson</t>
  </si>
  <si>
    <t>Joshua holliday</t>
  </si>
  <si>
    <t>PrimeCare Community Health</t>
  </si>
  <si>
    <t>Sandy R Mays</t>
  </si>
  <si>
    <t>Sandy R Mays Author</t>
  </si>
  <si>
    <t>Linda C. Campbell</t>
  </si>
  <si>
    <t>Inga Totty</t>
  </si>
  <si>
    <t>Aiyana Ross</t>
  </si>
  <si>
    <t>Bahiyyah Khalilallah</t>
  </si>
  <si>
    <t>Kenneth Bell</t>
  </si>
  <si>
    <t>James Berge</t>
  </si>
  <si>
    <t>TASC</t>
  </si>
  <si>
    <t>Allison Mallory-Teas</t>
  </si>
  <si>
    <t>Myleka Johnson</t>
  </si>
  <si>
    <t>Victor Escobedo</t>
  </si>
  <si>
    <t>Kenisha Dale</t>
  </si>
  <si>
    <t>Jamelia Hand</t>
  </si>
  <si>
    <t>Vantage Clinical Consulting</t>
  </si>
  <si>
    <t>Helen Land</t>
  </si>
  <si>
    <t>Where Do We Go From Here, Inc.</t>
  </si>
  <si>
    <t>Pearl Williams</t>
  </si>
  <si>
    <t>Dora Dantzler-Wright, John Wright, Venessa Moreno</t>
  </si>
  <si>
    <t xml:space="preserve">wrightdorad@gmail.com | jwright289@gmail.com | ve2012.crcc@gmail.com  |   773-417-2045 </t>
  </si>
  <si>
    <t>edb.crcc@gmail.com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</si>
</sst>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0"/>
  <sheetViews>
    <sheetView tabSelected="1" zoomScale="80" zoomScaleNormal="80" workbookViewId="0">
      <selection activeCell="D20" sqref="D20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442</v>
      </c>
    </row>
    <row r="2" spans="1:2" ht="33" customHeight="1" x14ac:dyDescent="0.25">
      <c r="A2" s="2" t="s">
        <v>2</v>
      </c>
      <c r="B2" s="14" t="s">
        <v>443</v>
      </c>
    </row>
    <row r="3" spans="1:2" ht="33" customHeight="1" x14ac:dyDescent="0.25">
      <c r="A3" s="5" t="s">
        <v>3</v>
      </c>
      <c r="B3" s="13" t="s">
        <v>444</v>
      </c>
    </row>
    <row r="4" spans="1:2" ht="33" customHeight="1" x14ac:dyDescent="0.25">
      <c r="A4" s="2" t="s">
        <v>13</v>
      </c>
      <c r="B4" s="14" t="s">
        <v>352</v>
      </c>
    </row>
    <row r="5" spans="1:2" ht="33" customHeight="1" x14ac:dyDescent="0.25">
      <c r="A5" s="5" t="s">
        <v>14</v>
      </c>
      <c r="B5" s="13" t="s">
        <v>445</v>
      </c>
    </row>
    <row r="6" spans="1:2" ht="33" customHeight="1" x14ac:dyDescent="0.25">
      <c r="A6" s="2" t="s">
        <v>15</v>
      </c>
      <c r="B6" s="14" t="s">
        <v>525</v>
      </c>
    </row>
    <row r="7" spans="1:2" ht="33" customHeight="1" x14ac:dyDescent="0.25">
      <c r="A7" s="5" t="s">
        <v>12</v>
      </c>
      <c r="B7" s="13" t="s">
        <v>523</v>
      </c>
    </row>
    <row r="8" spans="1:2" ht="33" customHeight="1" x14ac:dyDescent="0.25">
      <c r="A8" s="3" t="s">
        <v>11</v>
      </c>
      <c r="B8" s="14" t="s">
        <v>524</v>
      </c>
    </row>
    <row r="9" spans="1:2" ht="33" customHeight="1" x14ac:dyDescent="0.25">
      <c r="A9" s="5" t="s">
        <v>4</v>
      </c>
      <c r="B9" s="13" t="s">
        <v>447</v>
      </c>
    </row>
    <row r="10" spans="1:2" ht="33" customHeight="1" x14ac:dyDescent="0.25">
      <c r="A10" s="2" t="s">
        <v>5</v>
      </c>
      <c r="B10" s="14" t="s">
        <v>446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25" right="0.25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51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11" sqref="E211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95.25" thickBot="1" x14ac:dyDescent="0.3">
      <c r="A2" s="16" t="s">
        <v>102</v>
      </c>
      <c r="B2" s="18">
        <v>43831</v>
      </c>
      <c r="C2" s="24" t="s">
        <v>27</v>
      </c>
      <c r="D2" s="16" t="s">
        <v>103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 t="s">
        <v>401</v>
      </c>
    </row>
    <row r="3" spans="1:18" ht="32.25" thickBot="1" x14ac:dyDescent="0.3">
      <c r="A3" s="16" t="s">
        <v>104</v>
      </c>
      <c r="B3" s="18">
        <v>45345</v>
      </c>
      <c r="C3" s="24" t="s">
        <v>31</v>
      </c>
      <c r="D3" s="16" t="s">
        <v>105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2.25" thickBot="1" x14ac:dyDescent="0.3">
      <c r="A4" s="16" t="s">
        <v>106</v>
      </c>
      <c r="B4" s="18">
        <v>45191</v>
      </c>
      <c r="C4" s="24" t="s">
        <v>31</v>
      </c>
      <c r="D4" s="16" t="s">
        <v>107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32.25" thickBot="1" x14ac:dyDescent="0.3">
      <c r="A5" s="16" t="s">
        <v>108</v>
      </c>
      <c r="B5" s="18">
        <v>45078</v>
      </c>
      <c r="C5" s="24" t="s">
        <v>19</v>
      </c>
      <c r="D5" s="16" t="s">
        <v>109</v>
      </c>
      <c r="E5" s="15"/>
      <c r="F5" s="15"/>
      <c r="G5" s="15"/>
      <c r="H5" s="15">
        <v>1</v>
      </c>
      <c r="I5" s="15">
        <v>1</v>
      </c>
      <c r="J5" s="15"/>
      <c r="K5" s="15">
        <v>1</v>
      </c>
      <c r="L5" s="15">
        <v>1</v>
      </c>
      <c r="M5" s="15"/>
      <c r="N5" s="15"/>
      <c r="O5" s="15"/>
      <c r="P5" s="15"/>
      <c r="Q5" s="4">
        <f t="shared" si="0"/>
        <v>4</v>
      </c>
      <c r="R5" s="25"/>
    </row>
    <row r="6" spans="1:18" ht="32.25" thickBot="1" x14ac:dyDescent="0.3">
      <c r="A6" s="16" t="s">
        <v>110</v>
      </c>
      <c r="B6" s="18">
        <v>45047</v>
      </c>
      <c r="C6" s="24" t="s">
        <v>80</v>
      </c>
      <c r="D6" s="16" t="s">
        <v>111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2.25" thickBot="1" x14ac:dyDescent="0.3">
      <c r="A7" s="16" t="s">
        <v>112</v>
      </c>
      <c r="B7" s="18">
        <v>45139</v>
      </c>
      <c r="C7" s="24" t="s">
        <v>27</v>
      </c>
      <c r="D7" s="16" t="s">
        <v>113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2.25" thickBot="1" x14ac:dyDescent="0.3">
      <c r="A8" s="16" t="s">
        <v>114</v>
      </c>
      <c r="B8" s="18">
        <v>45191</v>
      </c>
      <c r="C8" s="24" t="s">
        <v>18</v>
      </c>
      <c r="D8" s="16" t="s">
        <v>115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79.5" thickBot="1" x14ac:dyDescent="0.3">
      <c r="A9" s="16" t="s">
        <v>116</v>
      </c>
      <c r="B9" s="18">
        <v>45139</v>
      </c>
      <c r="C9" s="24" t="s">
        <v>41</v>
      </c>
      <c r="D9" s="16" t="s">
        <v>117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 t="s">
        <v>402</v>
      </c>
    </row>
    <row r="10" spans="1:18" ht="32.25" thickBot="1" x14ac:dyDescent="0.3">
      <c r="A10" s="16" t="s">
        <v>118</v>
      </c>
      <c r="B10" s="18">
        <v>45191</v>
      </c>
      <c r="C10" s="24" t="s">
        <v>31</v>
      </c>
      <c r="D10" s="16" t="s">
        <v>119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2.25" thickBot="1" x14ac:dyDescent="0.3">
      <c r="A11" s="16" t="s">
        <v>120</v>
      </c>
      <c r="B11" s="18">
        <v>45191</v>
      </c>
      <c r="C11" s="24" t="s">
        <v>31</v>
      </c>
      <c r="D11" s="16" t="s">
        <v>119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2.25" thickBot="1" x14ac:dyDescent="0.3">
      <c r="A12" s="16" t="s">
        <v>121</v>
      </c>
      <c r="B12" s="18">
        <v>44927</v>
      </c>
      <c r="C12" s="24" t="s">
        <v>31</v>
      </c>
      <c r="D12" s="16" t="s">
        <v>119</v>
      </c>
      <c r="E12" s="15"/>
      <c r="F12" s="15"/>
      <c r="G12" s="15"/>
      <c r="H12" s="15"/>
      <c r="I12" s="15"/>
      <c r="J12" s="15"/>
      <c r="K12" s="15"/>
      <c r="L12" s="15">
        <v>1</v>
      </c>
      <c r="M12" s="15"/>
      <c r="N12" s="15"/>
      <c r="O12" s="15"/>
      <c r="P12" s="15"/>
      <c r="Q12" s="4">
        <f t="shared" si="0"/>
        <v>1</v>
      </c>
      <c r="R12" s="25"/>
    </row>
    <row r="13" spans="1:18" ht="32.25" thickBot="1" x14ac:dyDescent="0.3">
      <c r="A13" s="16" t="s">
        <v>122</v>
      </c>
      <c r="B13" s="18">
        <v>44927</v>
      </c>
      <c r="C13" s="24" t="s">
        <v>31</v>
      </c>
      <c r="D13" s="16" t="s">
        <v>119</v>
      </c>
      <c r="E13" s="15"/>
      <c r="F13" s="15"/>
      <c r="G13" s="15"/>
      <c r="H13" s="15"/>
      <c r="I13" s="15"/>
      <c r="J13" s="15"/>
      <c r="K13" s="15"/>
      <c r="L13" s="15">
        <v>1</v>
      </c>
      <c r="M13" s="15"/>
      <c r="N13" s="15"/>
      <c r="O13" s="15"/>
      <c r="P13" s="15"/>
      <c r="Q13" s="4">
        <f t="shared" si="0"/>
        <v>1</v>
      </c>
      <c r="R13" s="25"/>
    </row>
    <row r="14" spans="1:18" ht="32.25" thickBot="1" x14ac:dyDescent="0.3">
      <c r="A14" s="16" t="s">
        <v>123</v>
      </c>
      <c r="B14" s="18">
        <v>44927</v>
      </c>
      <c r="C14" s="24" t="s">
        <v>31</v>
      </c>
      <c r="D14" s="16" t="s">
        <v>119</v>
      </c>
      <c r="E14" s="15"/>
      <c r="F14" s="15"/>
      <c r="G14" s="15"/>
      <c r="H14" s="15"/>
      <c r="I14" s="15"/>
      <c r="J14" s="15"/>
      <c r="K14" s="15"/>
      <c r="L14" s="15">
        <v>1</v>
      </c>
      <c r="M14" s="15"/>
      <c r="N14" s="15"/>
      <c r="O14" s="15"/>
      <c r="P14" s="15"/>
      <c r="Q14" s="4">
        <f t="shared" si="0"/>
        <v>1</v>
      </c>
      <c r="R14" s="25"/>
    </row>
    <row r="15" spans="1:18" ht="32.25" thickBot="1" x14ac:dyDescent="0.3">
      <c r="A15" s="16" t="s">
        <v>124</v>
      </c>
      <c r="B15" s="18">
        <v>43952</v>
      </c>
      <c r="C15" s="24" t="s">
        <v>31</v>
      </c>
      <c r="D15" s="16" t="s">
        <v>125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2.25" thickBot="1" x14ac:dyDescent="0.3">
      <c r="A16" s="16" t="s">
        <v>126</v>
      </c>
      <c r="B16" s="18">
        <v>45191</v>
      </c>
      <c r="C16" s="24" t="s">
        <v>31</v>
      </c>
      <c r="D16" s="16" t="s">
        <v>125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2.25" thickBot="1" x14ac:dyDescent="0.3">
      <c r="A17" s="16" t="s">
        <v>464</v>
      </c>
      <c r="B17" s="18">
        <v>45590</v>
      </c>
      <c r="C17" s="24" t="s">
        <v>31</v>
      </c>
      <c r="D17" s="16" t="s">
        <v>125</v>
      </c>
      <c r="E17" s="15"/>
      <c r="F17" s="15"/>
      <c r="G17" s="15"/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2.25" thickBot="1" x14ac:dyDescent="0.3">
      <c r="A18" s="16" t="s">
        <v>481</v>
      </c>
      <c r="B18" s="18">
        <v>45716</v>
      </c>
      <c r="C18" s="24" t="s">
        <v>31</v>
      </c>
      <c r="D18" s="16" t="s">
        <v>125</v>
      </c>
      <c r="E18" s="15"/>
      <c r="F18" s="15"/>
      <c r="G18" s="15"/>
      <c r="H18" s="15"/>
      <c r="I18" s="15"/>
      <c r="J18" s="15"/>
      <c r="K18" s="15"/>
      <c r="L18" s="15">
        <v>1</v>
      </c>
      <c r="M18" s="15"/>
      <c r="N18" s="15"/>
      <c r="O18" s="15"/>
      <c r="P18" s="15"/>
      <c r="Q18" s="4">
        <f t="shared" si="0"/>
        <v>1</v>
      </c>
      <c r="R18" s="25"/>
    </row>
    <row r="19" spans="1:18" ht="32.25" thickBot="1" x14ac:dyDescent="0.3">
      <c r="A19" s="16" t="s">
        <v>482</v>
      </c>
      <c r="B19" s="18">
        <v>45716</v>
      </c>
      <c r="C19" s="24" t="s">
        <v>31</v>
      </c>
      <c r="D19" s="16" t="s">
        <v>125</v>
      </c>
      <c r="E19" s="15"/>
      <c r="F19" s="15"/>
      <c r="G19" s="15"/>
      <c r="H19" s="15"/>
      <c r="I19" s="15"/>
      <c r="J19" s="15"/>
      <c r="K19" s="15"/>
      <c r="L19" s="15">
        <v>1</v>
      </c>
      <c r="M19" s="15"/>
      <c r="N19" s="15"/>
      <c r="O19" s="15"/>
      <c r="P19" s="15"/>
      <c r="Q19" s="4">
        <f t="shared" si="0"/>
        <v>1</v>
      </c>
      <c r="R19" s="25"/>
    </row>
    <row r="20" spans="1:18" ht="32.25" thickBot="1" x14ac:dyDescent="0.3">
      <c r="A20" s="16" t="s">
        <v>483</v>
      </c>
      <c r="B20" s="18">
        <v>45744</v>
      </c>
      <c r="C20" s="24" t="s">
        <v>20</v>
      </c>
      <c r="D20" s="16" t="s">
        <v>484</v>
      </c>
      <c r="E20" s="15"/>
      <c r="F20" s="15"/>
      <c r="G20" s="15"/>
      <c r="H20" s="15"/>
      <c r="I20" s="15"/>
      <c r="J20" s="15"/>
      <c r="K20" s="15"/>
      <c r="L20" s="15"/>
      <c r="M20" s="15">
        <v>1</v>
      </c>
      <c r="N20" s="15"/>
      <c r="O20" s="15"/>
      <c r="P20" s="15"/>
      <c r="Q20" s="4">
        <f t="shared" si="0"/>
        <v>1</v>
      </c>
      <c r="R20" s="25"/>
    </row>
    <row r="21" spans="1:18" ht="95.25" thickBot="1" x14ac:dyDescent="0.3">
      <c r="A21" s="16" t="s">
        <v>127</v>
      </c>
      <c r="B21" s="18">
        <v>45275</v>
      </c>
      <c r="C21" s="24" t="s">
        <v>56</v>
      </c>
      <c r="D21" s="16" t="s">
        <v>128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 t="s">
        <v>403</v>
      </c>
    </row>
    <row r="22" spans="1:18" ht="48" thickBot="1" x14ac:dyDescent="0.3">
      <c r="A22" s="16" t="s">
        <v>129</v>
      </c>
      <c r="B22" s="18">
        <v>43922</v>
      </c>
      <c r="C22" s="24" t="s">
        <v>71</v>
      </c>
      <c r="D22" s="16" t="s">
        <v>130</v>
      </c>
      <c r="E22" s="15"/>
      <c r="F22" s="15"/>
      <c r="G22" s="15">
        <v>1</v>
      </c>
      <c r="H22" s="15">
        <v>1</v>
      </c>
      <c r="I22" s="15"/>
      <c r="J22" s="15"/>
      <c r="K22" s="15"/>
      <c r="L22" s="15">
        <v>1</v>
      </c>
      <c r="M22" s="15"/>
      <c r="N22" s="15"/>
      <c r="O22" s="15"/>
      <c r="P22" s="15"/>
      <c r="Q22" s="4">
        <f t="shared" si="0"/>
        <v>3</v>
      </c>
      <c r="R22" s="25"/>
    </row>
    <row r="23" spans="1:18" ht="16.5" thickBot="1" x14ac:dyDescent="0.3">
      <c r="A23" s="16" t="s">
        <v>131</v>
      </c>
      <c r="B23" s="18">
        <v>45078</v>
      </c>
      <c r="C23" s="24" t="s">
        <v>63</v>
      </c>
      <c r="D23" s="16" t="s">
        <v>132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63.75" thickBot="1" x14ac:dyDescent="0.3">
      <c r="A24" s="16" t="s">
        <v>133</v>
      </c>
      <c r="B24" s="18">
        <v>45108</v>
      </c>
      <c r="C24" s="24" t="s">
        <v>31</v>
      </c>
      <c r="D24" s="16" t="s">
        <v>134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 t="s">
        <v>404</v>
      </c>
    </row>
    <row r="25" spans="1:18" ht="32.25" thickBot="1" x14ac:dyDescent="0.3">
      <c r="A25" s="16" t="s">
        <v>463</v>
      </c>
      <c r="B25" s="18">
        <v>45590</v>
      </c>
      <c r="C25" s="24" t="s">
        <v>31</v>
      </c>
      <c r="D25" s="16" t="s">
        <v>134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32.25" thickBot="1" x14ac:dyDescent="0.3">
      <c r="A26" s="16" t="s">
        <v>135</v>
      </c>
      <c r="B26" s="18">
        <v>45436</v>
      </c>
      <c r="C26" s="24" t="s">
        <v>81</v>
      </c>
      <c r="D26" s="16" t="s">
        <v>136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2.25" thickBot="1" x14ac:dyDescent="0.3">
      <c r="A27" s="16" t="s">
        <v>137</v>
      </c>
      <c r="B27" s="18">
        <v>44743</v>
      </c>
      <c r="C27" s="24" t="s">
        <v>20</v>
      </c>
      <c r="D27" s="16" t="s">
        <v>138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2.25" thickBot="1" x14ac:dyDescent="0.3">
      <c r="A28" s="16" t="s">
        <v>139</v>
      </c>
      <c r="B28" s="18">
        <v>43952</v>
      </c>
      <c r="C28" s="24" t="s">
        <v>20</v>
      </c>
      <c r="D28" s="16" t="s">
        <v>138</v>
      </c>
      <c r="E28" s="15"/>
      <c r="F28" s="15"/>
      <c r="G28" s="15"/>
      <c r="H28" s="15"/>
      <c r="I28" s="15"/>
      <c r="J28" s="15"/>
      <c r="K28" s="15"/>
      <c r="L28" s="15">
        <v>1</v>
      </c>
      <c r="M28" s="15"/>
      <c r="N28" s="15"/>
      <c r="O28" s="15"/>
      <c r="P28" s="15"/>
      <c r="Q28" s="4">
        <f t="shared" si="0"/>
        <v>1</v>
      </c>
      <c r="R28" s="25"/>
    </row>
    <row r="29" spans="1:18" ht="32.25" thickBot="1" x14ac:dyDescent="0.3">
      <c r="A29" s="16" t="s">
        <v>140</v>
      </c>
      <c r="B29" s="18">
        <v>45317</v>
      </c>
      <c r="C29" s="24" t="s">
        <v>20</v>
      </c>
      <c r="D29" s="16" t="s">
        <v>138</v>
      </c>
      <c r="E29" s="15"/>
      <c r="F29" s="15"/>
      <c r="G29" s="15"/>
      <c r="H29" s="15">
        <v>1</v>
      </c>
      <c r="I29" s="15">
        <v>1</v>
      </c>
      <c r="J29" s="15">
        <v>1</v>
      </c>
      <c r="K29" s="15">
        <v>1</v>
      </c>
      <c r="L29" s="15"/>
      <c r="M29" s="15"/>
      <c r="N29" s="15"/>
      <c r="O29" s="15"/>
      <c r="P29" s="15"/>
      <c r="Q29" s="4">
        <f t="shared" si="0"/>
        <v>4</v>
      </c>
      <c r="R29" s="25"/>
    </row>
    <row r="30" spans="1:18" ht="32.25" thickBot="1" x14ac:dyDescent="0.3">
      <c r="A30" s="16" t="s">
        <v>141</v>
      </c>
      <c r="B30" s="18">
        <v>45436</v>
      </c>
      <c r="C30" s="24" t="s">
        <v>20</v>
      </c>
      <c r="D30" s="16" t="s">
        <v>138</v>
      </c>
      <c r="E30" s="15"/>
      <c r="F30" s="15"/>
      <c r="G30" s="15">
        <v>1</v>
      </c>
      <c r="H30" s="15">
        <v>1</v>
      </c>
      <c r="I30" s="15">
        <v>1</v>
      </c>
      <c r="J30" s="15"/>
      <c r="K30" s="15"/>
      <c r="L30" s="15"/>
      <c r="M30" s="15"/>
      <c r="N30" s="15"/>
      <c r="O30" s="15"/>
      <c r="P30" s="15"/>
      <c r="Q30" s="4">
        <f t="shared" si="0"/>
        <v>3</v>
      </c>
      <c r="R30" s="25"/>
    </row>
    <row r="31" spans="1:18" ht="32.25" thickBot="1" x14ac:dyDescent="0.3">
      <c r="A31" s="16" t="s">
        <v>142</v>
      </c>
      <c r="B31" s="18">
        <v>43922</v>
      </c>
      <c r="C31" s="24" t="s">
        <v>53</v>
      </c>
      <c r="D31" s="16" t="s">
        <v>143</v>
      </c>
      <c r="E31" s="15"/>
      <c r="F31" s="15"/>
      <c r="G31" s="15">
        <v>1</v>
      </c>
      <c r="H31" s="15"/>
      <c r="I31" s="15"/>
      <c r="J31" s="15">
        <v>1</v>
      </c>
      <c r="K31" s="15"/>
      <c r="L31" s="15"/>
      <c r="M31" s="15">
        <v>1</v>
      </c>
      <c r="N31" s="15"/>
      <c r="O31" s="15"/>
      <c r="P31" s="15"/>
      <c r="Q31" s="4">
        <f t="shared" si="0"/>
        <v>3</v>
      </c>
      <c r="R31" s="25"/>
    </row>
    <row r="32" spans="1:18" ht="32.25" thickBot="1" x14ac:dyDescent="0.3">
      <c r="A32" s="16" t="s">
        <v>144</v>
      </c>
      <c r="B32" s="18">
        <v>45380</v>
      </c>
      <c r="C32" s="24" t="s">
        <v>20</v>
      </c>
      <c r="D32" s="16" t="s">
        <v>145</v>
      </c>
      <c r="E32" s="15"/>
      <c r="F32" s="15"/>
      <c r="G32" s="15"/>
      <c r="H32" s="15">
        <v>1</v>
      </c>
      <c r="I32" s="15"/>
      <c r="J32" s="15"/>
      <c r="K32" s="15">
        <v>1</v>
      </c>
      <c r="L32" s="15">
        <v>1</v>
      </c>
      <c r="M32" s="15"/>
      <c r="N32" s="15"/>
      <c r="O32" s="15"/>
      <c r="P32" s="15"/>
      <c r="Q32" s="4">
        <f t="shared" si="0"/>
        <v>3</v>
      </c>
      <c r="R32" s="25"/>
    </row>
    <row r="33" spans="1:18" ht="32.25" thickBot="1" x14ac:dyDescent="0.3">
      <c r="A33" s="16" t="s">
        <v>436</v>
      </c>
      <c r="B33" s="18">
        <v>45499</v>
      </c>
      <c r="C33" s="24" t="s">
        <v>20</v>
      </c>
      <c r="D33" s="16" t="s">
        <v>437</v>
      </c>
      <c r="E33" s="15">
        <v>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1</v>
      </c>
      <c r="R33" s="25"/>
    </row>
    <row r="34" spans="1:18" ht="32.25" thickBot="1" x14ac:dyDescent="0.3">
      <c r="A34" s="16" t="s">
        <v>146</v>
      </c>
      <c r="B34" s="18">
        <v>45078</v>
      </c>
      <c r="C34" s="24" t="s">
        <v>53</v>
      </c>
      <c r="D34" s="16" t="s">
        <v>147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32.25" thickBot="1" x14ac:dyDescent="0.3">
      <c r="A35" s="16" t="s">
        <v>148</v>
      </c>
      <c r="B35" s="18">
        <v>45078</v>
      </c>
      <c r="C35" s="24" t="s">
        <v>53</v>
      </c>
      <c r="D35" s="16" t="s">
        <v>147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2.25" thickBot="1" x14ac:dyDescent="0.3">
      <c r="A36" s="16" t="s">
        <v>149</v>
      </c>
      <c r="B36" s="18">
        <v>44835</v>
      </c>
      <c r="C36" s="24" t="s">
        <v>50</v>
      </c>
      <c r="D36" s="16" t="s">
        <v>150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32.25" thickBot="1" x14ac:dyDescent="0.3">
      <c r="A37" s="16" t="s">
        <v>478</v>
      </c>
      <c r="B37" s="18">
        <v>45646</v>
      </c>
      <c r="C37" s="24" t="s">
        <v>27</v>
      </c>
      <c r="D37" s="16" t="s">
        <v>479</v>
      </c>
      <c r="E37" s="15"/>
      <c r="F37" s="15"/>
      <c r="G37" s="15"/>
      <c r="H37" s="15"/>
      <c r="I37" s="15"/>
      <c r="J37" s="15">
        <v>1</v>
      </c>
      <c r="K37" s="15"/>
      <c r="L37" s="15"/>
      <c r="M37" s="15"/>
      <c r="N37" s="15"/>
      <c r="O37" s="15"/>
      <c r="P37" s="15"/>
      <c r="Q37" s="4">
        <f t="shared" si="0"/>
        <v>1</v>
      </c>
      <c r="R37" s="25"/>
    </row>
    <row r="38" spans="1:18" ht="32.25" thickBot="1" x14ac:dyDescent="0.3">
      <c r="A38" s="16" t="s">
        <v>151</v>
      </c>
      <c r="B38" s="18">
        <v>45078</v>
      </c>
      <c r="C38" s="24" t="s">
        <v>27</v>
      </c>
      <c r="D38" s="16" t="s">
        <v>152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95.25" thickBot="1" x14ac:dyDescent="0.3">
      <c r="A39" s="16" t="s">
        <v>153</v>
      </c>
      <c r="B39" s="18">
        <v>45200</v>
      </c>
      <c r="C39" s="24" t="s">
        <v>51</v>
      </c>
      <c r="D39" s="16" t="s">
        <v>154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 t="s">
        <v>405</v>
      </c>
    </row>
    <row r="40" spans="1:18" ht="63.75" thickBot="1" x14ac:dyDescent="0.3">
      <c r="A40" s="16" t="s">
        <v>155</v>
      </c>
      <c r="B40" s="18">
        <v>44621</v>
      </c>
      <c r="C40" s="24" t="s">
        <v>84</v>
      </c>
      <c r="D40" s="16" t="s">
        <v>156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 t="s">
        <v>406</v>
      </c>
    </row>
    <row r="41" spans="1:18" ht="32.25" thickBot="1" x14ac:dyDescent="0.3">
      <c r="A41" s="16" t="s">
        <v>157</v>
      </c>
      <c r="B41" s="18">
        <v>45471</v>
      </c>
      <c r="C41" s="24" t="s">
        <v>84</v>
      </c>
      <c r="D41" s="16" t="s">
        <v>156</v>
      </c>
      <c r="E41" s="15"/>
      <c r="F41" s="15"/>
      <c r="G41" s="15"/>
      <c r="H41" s="15"/>
      <c r="I41" s="15"/>
      <c r="J41" s="15"/>
      <c r="K41" s="15"/>
      <c r="L41" s="15">
        <v>1</v>
      </c>
      <c r="M41" s="15">
        <v>1</v>
      </c>
      <c r="N41" s="15"/>
      <c r="O41" s="15"/>
      <c r="P41" s="15"/>
      <c r="Q41" s="4">
        <f t="shared" si="0"/>
        <v>2</v>
      </c>
      <c r="R41" s="25"/>
    </row>
    <row r="42" spans="1:18" ht="32.25" thickBot="1" x14ac:dyDescent="0.3">
      <c r="A42" s="16" t="s">
        <v>485</v>
      </c>
      <c r="B42" s="18">
        <v>45681</v>
      </c>
      <c r="C42" s="24" t="s">
        <v>20</v>
      </c>
      <c r="D42" s="16" t="s">
        <v>486</v>
      </c>
      <c r="E42" s="15"/>
      <c r="F42" s="15"/>
      <c r="G42" s="15"/>
      <c r="H42" s="15"/>
      <c r="I42" s="15"/>
      <c r="J42" s="15"/>
      <c r="K42" s="15">
        <v>1</v>
      </c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16.5" thickBot="1" x14ac:dyDescent="0.3">
      <c r="A43" s="16" t="s">
        <v>158</v>
      </c>
      <c r="B43" s="18">
        <v>45408</v>
      </c>
      <c r="C43" s="24" t="s">
        <v>62</v>
      </c>
      <c r="D43" s="16" t="s">
        <v>159</v>
      </c>
      <c r="E43" s="15"/>
      <c r="F43" s="15"/>
      <c r="G43" s="15"/>
      <c r="H43" s="15">
        <v>1</v>
      </c>
      <c r="I43" s="15">
        <v>1</v>
      </c>
      <c r="J43" s="15"/>
      <c r="K43" s="15"/>
      <c r="L43" s="15"/>
      <c r="M43" s="15">
        <v>1</v>
      </c>
      <c r="N43" s="15"/>
      <c r="O43" s="15"/>
      <c r="P43" s="15"/>
      <c r="Q43" s="4">
        <f t="shared" si="0"/>
        <v>3</v>
      </c>
      <c r="R43" s="25"/>
    </row>
    <row r="44" spans="1:18" ht="16.5" thickBot="1" x14ac:dyDescent="0.3">
      <c r="A44" s="16" t="s">
        <v>160</v>
      </c>
      <c r="B44" s="18">
        <v>45471</v>
      </c>
      <c r="C44" s="24" t="s">
        <v>62</v>
      </c>
      <c r="D44" s="16" t="s">
        <v>159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5" thickBot="1" x14ac:dyDescent="0.3">
      <c r="A45" s="16" t="s">
        <v>161</v>
      </c>
      <c r="B45" s="18">
        <v>45471</v>
      </c>
      <c r="C45" s="24" t="s">
        <v>62</v>
      </c>
      <c r="D45" s="16" t="s">
        <v>159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 t="s">
        <v>162</v>
      </c>
      <c r="B46" s="18">
        <v>45471</v>
      </c>
      <c r="C46" s="24" t="s">
        <v>62</v>
      </c>
      <c r="D46" s="16" t="s">
        <v>159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2.25" thickBot="1" x14ac:dyDescent="0.3">
      <c r="A47" s="16" t="s">
        <v>163</v>
      </c>
      <c r="B47" s="18">
        <v>43831</v>
      </c>
      <c r="C47" s="24" t="s">
        <v>61</v>
      </c>
      <c r="D47" s="16" t="s">
        <v>164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 t="s">
        <v>407</v>
      </c>
    </row>
    <row r="48" spans="1:18" ht="79.5" thickBot="1" x14ac:dyDescent="0.3">
      <c r="A48" s="16" t="s">
        <v>165</v>
      </c>
      <c r="B48" s="18">
        <v>45108</v>
      </c>
      <c r="C48" s="24" t="s">
        <v>38</v>
      </c>
      <c r="D48" s="16" t="s">
        <v>166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 t="s">
        <v>408</v>
      </c>
    </row>
    <row r="49" spans="1:18" ht="32.25" thickBot="1" x14ac:dyDescent="0.3">
      <c r="A49" s="16" t="s">
        <v>167</v>
      </c>
      <c r="B49" s="18">
        <v>44317</v>
      </c>
      <c r="C49" s="24" t="s">
        <v>35</v>
      </c>
      <c r="D49" s="16" t="s">
        <v>168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79.5" thickBot="1" x14ac:dyDescent="0.3">
      <c r="A50" s="16" t="s">
        <v>169</v>
      </c>
      <c r="B50" s="18">
        <v>45108</v>
      </c>
      <c r="C50" s="24" t="s">
        <v>29</v>
      </c>
      <c r="D50" s="16" t="s">
        <v>170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 t="s">
        <v>408</v>
      </c>
    </row>
    <row r="51" spans="1:18" ht="32.25" thickBot="1" x14ac:dyDescent="0.3">
      <c r="A51" s="16" t="s">
        <v>171</v>
      </c>
      <c r="B51" s="18">
        <v>43831</v>
      </c>
      <c r="C51" s="24" t="s">
        <v>44</v>
      </c>
      <c r="D51" s="16" t="s">
        <v>172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 t="s">
        <v>407</v>
      </c>
    </row>
    <row r="52" spans="1:18" ht="32.25" thickBot="1" x14ac:dyDescent="0.3">
      <c r="A52" s="16" t="s">
        <v>173</v>
      </c>
      <c r="B52" s="18">
        <v>44774</v>
      </c>
      <c r="C52" s="24" t="s">
        <v>35</v>
      </c>
      <c r="D52" s="16" t="s">
        <v>174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79.5" thickBot="1" x14ac:dyDescent="0.3">
      <c r="A53" s="16" t="s">
        <v>175</v>
      </c>
      <c r="B53" s="18">
        <v>45218</v>
      </c>
      <c r="C53" s="24" t="s">
        <v>45</v>
      </c>
      <c r="D53" s="16" t="s">
        <v>176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 t="s">
        <v>409</v>
      </c>
    </row>
    <row r="54" spans="1:18" ht="79.5" thickBot="1" x14ac:dyDescent="0.3">
      <c r="A54" s="16" t="s">
        <v>177</v>
      </c>
      <c r="B54" s="18">
        <v>44953</v>
      </c>
      <c r="C54" s="24" t="s">
        <v>42</v>
      </c>
      <c r="D54" s="16" t="s">
        <v>178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 t="s">
        <v>410</v>
      </c>
    </row>
    <row r="55" spans="1:18" ht="32.25" thickBot="1" x14ac:dyDescent="0.3">
      <c r="A55" s="16" t="s">
        <v>179</v>
      </c>
      <c r="B55" s="18">
        <v>45247</v>
      </c>
      <c r="C55" s="24" t="s">
        <v>37</v>
      </c>
      <c r="D55" s="16" t="s">
        <v>180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5" thickBot="1" x14ac:dyDescent="0.3">
      <c r="A56" s="16" t="s">
        <v>181</v>
      </c>
      <c r="B56" s="18">
        <v>44986</v>
      </c>
      <c r="C56" s="24" t="s">
        <v>65</v>
      </c>
      <c r="D56" s="16" t="s">
        <v>182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32.25" thickBot="1" x14ac:dyDescent="0.3">
      <c r="A57" s="16" t="s">
        <v>183</v>
      </c>
      <c r="B57" s="18">
        <v>45345</v>
      </c>
      <c r="C57" s="24" t="s">
        <v>81</v>
      </c>
      <c r="D57" s="16" t="s">
        <v>184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2.25" thickBot="1" x14ac:dyDescent="0.3">
      <c r="A58" s="16" t="s">
        <v>185</v>
      </c>
      <c r="B58" s="18">
        <v>43922</v>
      </c>
      <c r="C58" s="24" t="s">
        <v>59</v>
      </c>
      <c r="D58" s="16" t="s">
        <v>186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32.25" thickBot="1" x14ac:dyDescent="0.3">
      <c r="A59" s="16" t="s">
        <v>187</v>
      </c>
      <c r="B59" s="18">
        <v>44835</v>
      </c>
      <c r="C59" s="24" t="s">
        <v>59</v>
      </c>
      <c r="D59" s="16" t="s">
        <v>186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79.5" thickBot="1" x14ac:dyDescent="0.3">
      <c r="A60" s="16" t="s">
        <v>188</v>
      </c>
      <c r="B60" s="18">
        <v>45275</v>
      </c>
      <c r="C60" s="24" t="s">
        <v>56</v>
      </c>
      <c r="D60" s="16" t="s">
        <v>189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 t="s">
        <v>411</v>
      </c>
    </row>
    <row r="61" spans="1:18" ht="32.25" thickBot="1" x14ac:dyDescent="0.3">
      <c r="A61" s="16" t="s">
        <v>190</v>
      </c>
      <c r="B61" s="18">
        <v>43831</v>
      </c>
      <c r="C61" s="24" t="s">
        <v>44</v>
      </c>
      <c r="D61" s="16" t="s">
        <v>191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 t="s">
        <v>407</v>
      </c>
    </row>
    <row r="62" spans="1:18" ht="32.25" thickBot="1" x14ac:dyDescent="0.3">
      <c r="A62" s="16" t="s">
        <v>192</v>
      </c>
      <c r="B62" s="18">
        <v>44835</v>
      </c>
      <c r="C62" s="24" t="s">
        <v>18</v>
      </c>
      <c r="D62" s="16" t="s">
        <v>193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2.25" thickBot="1" x14ac:dyDescent="0.3">
      <c r="A63" s="16" t="s">
        <v>194</v>
      </c>
      <c r="B63" s="18">
        <v>45078</v>
      </c>
      <c r="C63" s="24" t="s">
        <v>56</v>
      </c>
      <c r="D63" s="16" t="s">
        <v>195</v>
      </c>
      <c r="E63" s="15"/>
      <c r="F63" s="15"/>
      <c r="G63" s="15"/>
      <c r="H63" s="15">
        <v>1</v>
      </c>
      <c r="I63" s="15"/>
      <c r="J63" s="15"/>
      <c r="K63" s="15">
        <v>1</v>
      </c>
      <c r="L63" s="15">
        <v>1</v>
      </c>
      <c r="M63" s="15">
        <v>1</v>
      </c>
      <c r="N63" s="15"/>
      <c r="O63" s="15"/>
      <c r="P63" s="15"/>
      <c r="Q63" s="4">
        <f t="shared" si="0"/>
        <v>4</v>
      </c>
      <c r="R63" s="25"/>
    </row>
    <row r="64" spans="1:18" ht="32.25" thickBot="1" x14ac:dyDescent="0.3">
      <c r="A64" s="16" t="s">
        <v>196</v>
      </c>
      <c r="B64" s="18">
        <v>44378</v>
      </c>
      <c r="C64" s="24" t="s">
        <v>56</v>
      </c>
      <c r="D64" s="16" t="s">
        <v>195</v>
      </c>
      <c r="E64" s="15"/>
      <c r="F64" s="15"/>
      <c r="G64" s="15"/>
      <c r="H64" s="15">
        <v>1</v>
      </c>
      <c r="I64" s="15"/>
      <c r="J64" s="15"/>
      <c r="K64" s="15">
        <v>1</v>
      </c>
      <c r="L64" s="15">
        <v>1</v>
      </c>
      <c r="M64" s="15">
        <v>1</v>
      </c>
      <c r="N64" s="15"/>
      <c r="O64" s="15"/>
      <c r="P64" s="15"/>
      <c r="Q64" s="4">
        <f t="shared" si="0"/>
        <v>4</v>
      </c>
      <c r="R64" s="25"/>
    </row>
    <row r="65" spans="1:18" ht="32.25" thickBot="1" x14ac:dyDescent="0.3">
      <c r="A65" s="16" t="s">
        <v>448</v>
      </c>
      <c r="B65" s="18">
        <v>45527</v>
      </c>
      <c r="C65" s="24" t="s">
        <v>20</v>
      </c>
      <c r="D65" s="16" t="s">
        <v>449</v>
      </c>
      <c r="E65" s="15"/>
      <c r="F65" s="15"/>
      <c r="G65" s="15"/>
      <c r="H65" s="15"/>
      <c r="I65" s="15"/>
      <c r="J65" s="15"/>
      <c r="K65" s="15">
        <v>1</v>
      </c>
      <c r="L65" s="15"/>
      <c r="M65" s="15"/>
      <c r="N65" s="15"/>
      <c r="O65" s="15"/>
      <c r="P65" s="15"/>
      <c r="Q65" s="4">
        <f t="shared" si="0"/>
        <v>1</v>
      </c>
      <c r="R65" s="25"/>
    </row>
    <row r="66" spans="1:18" ht="32.25" thickBot="1" x14ac:dyDescent="0.3">
      <c r="A66" s="16" t="s">
        <v>487</v>
      </c>
      <c r="B66" s="18">
        <v>45681</v>
      </c>
      <c r="C66" s="24" t="s">
        <v>18</v>
      </c>
      <c r="D66" s="16" t="s">
        <v>488</v>
      </c>
      <c r="E66" s="15"/>
      <c r="F66" s="15"/>
      <c r="G66" s="15"/>
      <c r="H66" s="15"/>
      <c r="I66" s="15"/>
      <c r="J66" s="15"/>
      <c r="K66" s="15">
        <v>1</v>
      </c>
      <c r="L66" s="15">
        <v>1</v>
      </c>
      <c r="M66" s="15"/>
      <c r="N66" s="15"/>
      <c r="O66" s="15"/>
      <c r="P66" s="15"/>
      <c r="Q66" s="4">
        <f t="shared" si="0"/>
        <v>2</v>
      </c>
      <c r="R66" s="25"/>
    </row>
    <row r="67" spans="1:18" ht="16.5" thickBot="1" x14ac:dyDescent="0.3">
      <c r="A67" s="16" t="s">
        <v>197</v>
      </c>
      <c r="B67" s="18">
        <v>45078</v>
      </c>
      <c r="C67" s="24" t="s">
        <v>64</v>
      </c>
      <c r="D67" s="16" t="s">
        <v>198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48" thickBot="1" x14ac:dyDescent="0.3">
      <c r="A68" s="16" t="s">
        <v>199</v>
      </c>
      <c r="B68" s="18">
        <v>44197</v>
      </c>
      <c r="C68" s="24" t="s">
        <v>19</v>
      </c>
      <c r="D68" s="16" t="s">
        <v>200</v>
      </c>
      <c r="E68" s="15"/>
      <c r="F68" s="15"/>
      <c r="G68" s="15"/>
      <c r="H68" s="15">
        <v>1</v>
      </c>
      <c r="I68" s="15"/>
      <c r="J68" s="15"/>
      <c r="K68" s="15"/>
      <c r="L68" s="15">
        <v>1</v>
      </c>
      <c r="M68" s="15">
        <v>1</v>
      </c>
      <c r="N68" s="15"/>
      <c r="O68" s="15"/>
      <c r="P68" s="15"/>
      <c r="Q68" s="4">
        <f t="shared" ref="Q68:Q131" si="1">SUM(E68:P68)</f>
        <v>3</v>
      </c>
      <c r="R68" s="25"/>
    </row>
    <row r="69" spans="1:18" ht="95.25" thickBot="1" x14ac:dyDescent="0.3">
      <c r="A69" s="16" t="s">
        <v>201</v>
      </c>
      <c r="B69" s="18">
        <v>44743</v>
      </c>
      <c r="C69" s="24" t="s">
        <v>34</v>
      </c>
      <c r="D69" s="16" t="s">
        <v>202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 t="s">
        <v>412</v>
      </c>
    </row>
    <row r="70" spans="1:18" ht="95.25" thickBot="1" x14ac:dyDescent="0.3">
      <c r="A70" s="16" t="s">
        <v>203</v>
      </c>
      <c r="B70" s="18">
        <v>45306</v>
      </c>
      <c r="C70" s="24" t="s">
        <v>23</v>
      </c>
      <c r="D70" s="16" t="s">
        <v>204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 t="s">
        <v>413</v>
      </c>
    </row>
    <row r="71" spans="1:18" ht="32.25" thickBot="1" x14ac:dyDescent="0.3">
      <c r="A71" s="16" t="s">
        <v>205</v>
      </c>
      <c r="B71" s="18">
        <v>44197</v>
      </c>
      <c r="C71" s="24" t="s">
        <v>19</v>
      </c>
      <c r="D71" s="16" t="s">
        <v>206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 t="s">
        <v>207</v>
      </c>
      <c r="B72" s="18">
        <v>45078</v>
      </c>
      <c r="C72" s="24" t="s">
        <v>64</v>
      </c>
      <c r="D72" s="16" t="s">
        <v>208</v>
      </c>
      <c r="E72" s="15"/>
      <c r="F72" s="15"/>
      <c r="G72" s="15"/>
      <c r="H72" s="15"/>
      <c r="I72" s="15"/>
      <c r="J72" s="15">
        <v>1</v>
      </c>
      <c r="K72" s="15"/>
      <c r="L72" s="15"/>
      <c r="M72" s="15"/>
      <c r="N72" s="15"/>
      <c r="O72" s="15"/>
      <c r="P72" s="15"/>
      <c r="Q72" s="4">
        <f t="shared" si="1"/>
        <v>1</v>
      </c>
      <c r="R72" s="25"/>
    </row>
    <row r="73" spans="1:18" ht="32.25" thickBot="1" x14ac:dyDescent="0.3">
      <c r="A73" s="16" t="s">
        <v>209</v>
      </c>
      <c r="B73" s="18">
        <v>44682</v>
      </c>
      <c r="C73" s="24" t="s">
        <v>19</v>
      </c>
      <c r="D73" s="16" t="s">
        <v>210</v>
      </c>
      <c r="E73" s="15">
        <v>1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1</v>
      </c>
      <c r="R73" s="25"/>
    </row>
    <row r="74" spans="1:18" ht="32.25" thickBot="1" x14ac:dyDescent="0.3">
      <c r="A74" s="16" t="s">
        <v>211</v>
      </c>
      <c r="B74" s="18">
        <v>45317</v>
      </c>
      <c r="C74" s="24" t="s">
        <v>31</v>
      </c>
      <c r="D74" s="16" t="s">
        <v>212</v>
      </c>
      <c r="E74" s="15"/>
      <c r="F74" s="15"/>
      <c r="G74" s="15"/>
      <c r="H74" s="15">
        <v>1</v>
      </c>
      <c r="I74" s="15"/>
      <c r="J74" s="15"/>
      <c r="K74" s="15">
        <v>1</v>
      </c>
      <c r="L74" s="15"/>
      <c r="M74" s="15"/>
      <c r="N74" s="15"/>
      <c r="O74" s="15"/>
      <c r="P74" s="15"/>
      <c r="Q74" s="4">
        <f t="shared" si="1"/>
        <v>2</v>
      </c>
      <c r="R74" s="25"/>
    </row>
    <row r="75" spans="1:18" ht="32.25" thickBot="1" x14ac:dyDescent="0.3">
      <c r="A75" s="16" t="s">
        <v>213</v>
      </c>
      <c r="B75" s="18">
        <v>45317</v>
      </c>
      <c r="C75" s="24" t="s">
        <v>31</v>
      </c>
      <c r="D75" s="16" t="s">
        <v>212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32.25" thickBot="1" x14ac:dyDescent="0.3">
      <c r="A76" s="16" t="s">
        <v>214</v>
      </c>
      <c r="B76" s="18">
        <v>45078</v>
      </c>
      <c r="C76" s="24" t="s">
        <v>32</v>
      </c>
      <c r="D76" s="16" t="s">
        <v>215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32.25" thickBot="1" x14ac:dyDescent="0.3">
      <c r="A77" s="16" t="s">
        <v>216</v>
      </c>
      <c r="B77" s="18">
        <v>45078</v>
      </c>
      <c r="C77" s="24" t="s">
        <v>32</v>
      </c>
      <c r="D77" s="16" t="s">
        <v>215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32.25" thickBot="1" x14ac:dyDescent="0.3">
      <c r="A78" s="16" t="s">
        <v>489</v>
      </c>
      <c r="B78" s="18">
        <v>45716</v>
      </c>
      <c r="C78" s="24" t="s">
        <v>50</v>
      </c>
      <c r="D78" s="16" t="s">
        <v>490</v>
      </c>
      <c r="E78" s="15"/>
      <c r="F78" s="15"/>
      <c r="G78" s="15"/>
      <c r="H78" s="15"/>
      <c r="I78" s="15"/>
      <c r="J78" s="15"/>
      <c r="K78" s="15"/>
      <c r="L78" s="15">
        <v>1</v>
      </c>
      <c r="M78" s="15"/>
      <c r="N78" s="15"/>
      <c r="O78" s="15"/>
      <c r="P78" s="15"/>
      <c r="Q78" s="4">
        <f t="shared" si="1"/>
        <v>1</v>
      </c>
      <c r="R78" s="25"/>
    </row>
    <row r="79" spans="1:18" ht="32.25" thickBot="1" x14ac:dyDescent="0.3">
      <c r="A79" s="16" t="s">
        <v>432</v>
      </c>
      <c r="B79" s="18">
        <v>45499</v>
      </c>
      <c r="C79" s="24" t="s">
        <v>31</v>
      </c>
      <c r="D79" s="16" t="s">
        <v>433</v>
      </c>
      <c r="E79" s="15">
        <v>1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1</v>
      </c>
      <c r="R79" s="25"/>
    </row>
    <row r="80" spans="1:18" ht="32.25" thickBot="1" x14ac:dyDescent="0.3">
      <c r="A80" s="16" t="s">
        <v>454</v>
      </c>
      <c r="B80" s="18">
        <v>45527</v>
      </c>
      <c r="C80" s="24" t="s">
        <v>31</v>
      </c>
      <c r="D80" s="16" t="s">
        <v>433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32.25" thickBot="1" x14ac:dyDescent="0.3">
      <c r="A81" s="16" t="s">
        <v>217</v>
      </c>
      <c r="B81" s="18">
        <v>45191</v>
      </c>
      <c r="C81" s="24" t="s">
        <v>81</v>
      </c>
      <c r="D81" s="16" t="s">
        <v>218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32.25" thickBot="1" x14ac:dyDescent="0.3">
      <c r="A82" s="16" t="s">
        <v>122</v>
      </c>
      <c r="B82" s="18">
        <v>45130</v>
      </c>
      <c r="C82" s="24" t="s">
        <v>48</v>
      </c>
      <c r="D82" s="16" t="s">
        <v>219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32.25" thickBot="1" x14ac:dyDescent="0.3">
      <c r="A83" s="16" t="s">
        <v>220</v>
      </c>
      <c r="B83" s="18">
        <v>44927</v>
      </c>
      <c r="C83" s="24" t="s">
        <v>31</v>
      </c>
      <c r="D83" s="16" t="s">
        <v>221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32.25" thickBot="1" x14ac:dyDescent="0.3">
      <c r="A84" s="16" t="s">
        <v>222</v>
      </c>
      <c r="B84" s="18">
        <v>44288</v>
      </c>
      <c r="C84" s="24" t="s">
        <v>19</v>
      </c>
      <c r="D84" s="16" t="s">
        <v>223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32.25" thickBot="1" x14ac:dyDescent="0.3">
      <c r="A85" s="16" t="s">
        <v>473</v>
      </c>
      <c r="B85" s="18">
        <v>45618</v>
      </c>
      <c r="C85" s="24" t="s">
        <v>28</v>
      </c>
      <c r="D85" s="16" t="s">
        <v>474</v>
      </c>
      <c r="E85" s="15"/>
      <c r="F85" s="15"/>
      <c r="G85" s="15"/>
      <c r="H85" s="15"/>
      <c r="I85" s="15">
        <v>1</v>
      </c>
      <c r="J85" s="15"/>
      <c r="K85" s="15"/>
      <c r="L85" s="15"/>
      <c r="M85" s="15"/>
      <c r="N85" s="15"/>
      <c r="O85" s="15"/>
      <c r="P85" s="15"/>
      <c r="Q85" s="4">
        <f t="shared" si="1"/>
        <v>1</v>
      </c>
      <c r="R85" s="25"/>
    </row>
    <row r="86" spans="1:18" ht="32.25" thickBot="1" x14ac:dyDescent="0.3">
      <c r="A86" s="16" t="s">
        <v>438</v>
      </c>
      <c r="B86" s="18">
        <v>45499</v>
      </c>
      <c r="C86" s="24" t="s">
        <v>81</v>
      </c>
      <c r="D86" s="16" t="s">
        <v>439</v>
      </c>
      <c r="E86" s="15">
        <v>1</v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1</v>
      </c>
      <c r="R86" s="25"/>
    </row>
    <row r="87" spans="1:18" ht="111" thickBot="1" x14ac:dyDescent="0.3">
      <c r="A87" s="16" t="s">
        <v>224</v>
      </c>
      <c r="B87" s="18">
        <v>45170</v>
      </c>
      <c r="C87" s="24" t="s">
        <v>28</v>
      </c>
      <c r="D87" s="16" t="s">
        <v>225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 t="s">
        <v>414</v>
      </c>
    </row>
    <row r="88" spans="1:18" ht="32.25" thickBot="1" x14ac:dyDescent="0.3">
      <c r="A88" s="16" t="s">
        <v>226</v>
      </c>
      <c r="B88" s="18">
        <v>45345</v>
      </c>
      <c r="C88" s="24" t="s">
        <v>67</v>
      </c>
      <c r="D88" s="16" t="s">
        <v>227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95.25" thickBot="1" x14ac:dyDescent="0.3">
      <c r="A89" s="16" t="s">
        <v>228</v>
      </c>
      <c r="B89" s="18">
        <v>43831</v>
      </c>
      <c r="C89" s="24" t="s">
        <v>28</v>
      </c>
      <c r="D89" s="16" t="s">
        <v>229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 t="s">
        <v>415</v>
      </c>
    </row>
    <row r="90" spans="1:18" ht="32.25" thickBot="1" x14ac:dyDescent="0.3">
      <c r="A90" s="16" t="s">
        <v>450</v>
      </c>
      <c r="B90" s="18">
        <v>45527</v>
      </c>
      <c r="C90" s="24" t="s">
        <v>28</v>
      </c>
      <c r="D90" s="16" t="s">
        <v>451</v>
      </c>
      <c r="E90" s="15"/>
      <c r="F90" s="15">
        <v>1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1</v>
      </c>
      <c r="R90" s="25"/>
    </row>
    <row r="91" spans="1:18" ht="32.25" thickBot="1" x14ac:dyDescent="0.3">
      <c r="A91" s="16" t="s">
        <v>230</v>
      </c>
      <c r="B91" s="18">
        <v>44835</v>
      </c>
      <c r="C91" s="24" t="s">
        <v>60</v>
      </c>
      <c r="D91" s="16" t="s">
        <v>231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79.5" thickBot="1" x14ac:dyDescent="0.3">
      <c r="A92" s="16" t="s">
        <v>232</v>
      </c>
      <c r="B92" s="18">
        <v>44562</v>
      </c>
      <c r="C92" s="24" t="s">
        <v>28</v>
      </c>
      <c r="D92" s="16" t="s">
        <v>233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 t="s">
        <v>416</v>
      </c>
    </row>
    <row r="93" spans="1:18" ht="16.5" thickBot="1" x14ac:dyDescent="0.3">
      <c r="A93" s="16" t="s">
        <v>234</v>
      </c>
      <c r="B93" s="18">
        <v>44774</v>
      </c>
      <c r="C93" s="24" t="s">
        <v>40</v>
      </c>
      <c r="D93" s="16" t="s">
        <v>235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 t="s">
        <v>236</v>
      </c>
      <c r="B94" s="18">
        <v>45282</v>
      </c>
      <c r="C94" s="24" t="s">
        <v>40</v>
      </c>
      <c r="D94" s="16" t="s">
        <v>235</v>
      </c>
      <c r="E94" s="15"/>
      <c r="F94" s="15"/>
      <c r="G94" s="15"/>
      <c r="H94" s="15">
        <v>1</v>
      </c>
      <c r="I94" s="15"/>
      <c r="J94" s="15"/>
      <c r="K94" s="15">
        <v>1</v>
      </c>
      <c r="L94" s="15"/>
      <c r="M94" s="15"/>
      <c r="N94" s="15"/>
      <c r="O94" s="15"/>
      <c r="P94" s="15"/>
      <c r="Q94" s="4">
        <f t="shared" si="1"/>
        <v>2</v>
      </c>
      <c r="R94" s="25"/>
    </row>
    <row r="95" spans="1:18" ht="63.75" thickBot="1" x14ac:dyDescent="0.3">
      <c r="A95" s="16" t="s">
        <v>237</v>
      </c>
      <c r="B95" s="18">
        <v>45306</v>
      </c>
      <c r="C95" s="24" t="s">
        <v>22</v>
      </c>
      <c r="D95" s="16" t="s">
        <v>238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 t="s">
        <v>417</v>
      </c>
    </row>
    <row r="96" spans="1:18" ht="111" thickBot="1" x14ac:dyDescent="0.3">
      <c r="A96" s="16" t="s">
        <v>239</v>
      </c>
      <c r="B96" s="18">
        <v>45306</v>
      </c>
      <c r="C96" s="24" t="s">
        <v>22</v>
      </c>
      <c r="D96" s="16" t="s">
        <v>240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 t="s">
        <v>418</v>
      </c>
    </row>
    <row r="97" spans="1:18" ht="32.25" thickBot="1" x14ac:dyDescent="0.3">
      <c r="A97" s="16" t="s">
        <v>241</v>
      </c>
      <c r="B97" s="18">
        <v>44866</v>
      </c>
      <c r="C97" s="24" t="s">
        <v>19</v>
      </c>
      <c r="D97" s="16" t="s">
        <v>242</v>
      </c>
      <c r="E97" s="15">
        <v>1</v>
      </c>
      <c r="F97" s="15">
        <v>1</v>
      </c>
      <c r="G97" s="15">
        <v>1</v>
      </c>
      <c r="H97" s="15">
        <v>1</v>
      </c>
      <c r="I97" s="15"/>
      <c r="J97" s="15">
        <v>1</v>
      </c>
      <c r="K97" s="15">
        <v>1</v>
      </c>
      <c r="L97" s="15">
        <v>1</v>
      </c>
      <c r="M97" s="15">
        <v>1</v>
      </c>
      <c r="N97" s="15"/>
      <c r="O97" s="15"/>
      <c r="P97" s="15"/>
      <c r="Q97" s="4">
        <f t="shared" si="1"/>
        <v>8</v>
      </c>
      <c r="R97" s="25"/>
    </row>
    <row r="98" spans="1:18" ht="32.25" thickBot="1" x14ac:dyDescent="0.3">
      <c r="A98" s="16" t="s">
        <v>243</v>
      </c>
      <c r="B98" s="18">
        <v>45345</v>
      </c>
      <c r="C98" s="24" t="s">
        <v>19</v>
      </c>
      <c r="D98" s="16" t="s">
        <v>242</v>
      </c>
      <c r="E98" s="15"/>
      <c r="F98" s="15"/>
      <c r="G98" s="15"/>
      <c r="H98" s="15">
        <v>1</v>
      </c>
      <c r="I98" s="15"/>
      <c r="J98" s="15">
        <v>1</v>
      </c>
      <c r="K98" s="15">
        <v>1</v>
      </c>
      <c r="L98" s="15">
        <v>1</v>
      </c>
      <c r="M98" s="15"/>
      <c r="N98" s="15"/>
      <c r="O98" s="15"/>
      <c r="P98" s="15"/>
      <c r="Q98" s="4">
        <f t="shared" si="1"/>
        <v>4</v>
      </c>
      <c r="R98" s="25"/>
    </row>
    <row r="99" spans="1:18" ht="32.25" thickBot="1" x14ac:dyDescent="0.3">
      <c r="A99" s="16" t="s">
        <v>244</v>
      </c>
      <c r="B99" s="18">
        <v>45408</v>
      </c>
      <c r="C99" s="24" t="s">
        <v>19</v>
      </c>
      <c r="D99" s="16" t="s">
        <v>242</v>
      </c>
      <c r="E99" s="15"/>
      <c r="F99" s="15">
        <v>1</v>
      </c>
      <c r="G99" s="15">
        <v>1</v>
      </c>
      <c r="H99" s="15"/>
      <c r="I99" s="15">
        <v>1</v>
      </c>
      <c r="J99" s="15"/>
      <c r="K99" s="15">
        <v>1</v>
      </c>
      <c r="L99" s="15"/>
      <c r="M99" s="15"/>
      <c r="N99" s="15"/>
      <c r="O99" s="15"/>
      <c r="P99" s="15"/>
      <c r="Q99" s="4">
        <f t="shared" si="1"/>
        <v>4</v>
      </c>
      <c r="R99" s="25"/>
    </row>
    <row r="100" spans="1:18" ht="32.25" thickBot="1" x14ac:dyDescent="0.3">
      <c r="A100" s="16" t="s">
        <v>245</v>
      </c>
      <c r="B100" s="18">
        <v>45471</v>
      </c>
      <c r="C100" s="24" t="s">
        <v>19</v>
      </c>
      <c r="D100" s="16" t="s">
        <v>242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32.25" thickBot="1" x14ac:dyDescent="0.3">
      <c r="A101" s="16" t="s">
        <v>452</v>
      </c>
      <c r="B101" s="18">
        <v>45527</v>
      </c>
      <c r="C101" s="24" t="s">
        <v>19</v>
      </c>
      <c r="D101" s="16" t="s">
        <v>242</v>
      </c>
      <c r="E101" s="15"/>
      <c r="F101" s="15">
        <v>1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1</v>
      </c>
      <c r="R101" s="25"/>
    </row>
    <row r="102" spans="1:18" ht="32.25" thickBot="1" x14ac:dyDescent="0.3">
      <c r="A102" s="16" t="s">
        <v>480</v>
      </c>
      <c r="B102" s="18">
        <v>45646</v>
      </c>
      <c r="C102" s="24" t="s">
        <v>19</v>
      </c>
      <c r="D102" s="16" t="s">
        <v>242</v>
      </c>
      <c r="E102" s="15"/>
      <c r="F102" s="15"/>
      <c r="G102" s="15"/>
      <c r="H102" s="15"/>
      <c r="I102" s="15"/>
      <c r="J102" s="15">
        <v>1</v>
      </c>
      <c r="K102" s="15"/>
      <c r="L102" s="15"/>
      <c r="M102" s="15"/>
      <c r="N102" s="15"/>
      <c r="O102" s="15"/>
      <c r="P102" s="15"/>
      <c r="Q102" s="4">
        <f t="shared" si="1"/>
        <v>1</v>
      </c>
      <c r="R102" s="25"/>
    </row>
    <row r="103" spans="1:18" ht="32.25" thickBot="1" x14ac:dyDescent="0.3">
      <c r="A103" s="16" t="s">
        <v>491</v>
      </c>
      <c r="B103" s="18">
        <v>45681</v>
      </c>
      <c r="C103" s="24" t="s">
        <v>19</v>
      </c>
      <c r="D103" s="16" t="s">
        <v>242</v>
      </c>
      <c r="E103" s="15"/>
      <c r="F103" s="15"/>
      <c r="G103" s="15"/>
      <c r="H103" s="15"/>
      <c r="I103" s="15"/>
      <c r="J103" s="15"/>
      <c r="K103" s="15">
        <v>1</v>
      </c>
      <c r="L103" s="15"/>
      <c r="M103" s="15">
        <v>1</v>
      </c>
      <c r="N103" s="15"/>
      <c r="O103" s="15"/>
      <c r="P103" s="15"/>
      <c r="Q103" s="4">
        <f t="shared" si="1"/>
        <v>2</v>
      </c>
      <c r="R103" s="25"/>
    </row>
    <row r="104" spans="1:18" ht="32.25" thickBot="1" x14ac:dyDescent="0.3">
      <c r="A104" s="16" t="s">
        <v>469</v>
      </c>
      <c r="B104" s="18">
        <v>45590</v>
      </c>
      <c r="C104" s="24" t="s">
        <v>29</v>
      </c>
      <c r="D104" s="16" t="s">
        <v>471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32.25" thickBot="1" x14ac:dyDescent="0.3">
      <c r="A105" s="16" t="s">
        <v>470</v>
      </c>
      <c r="B105" s="18">
        <v>45590</v>
      </c>
      <c r="C105" s="24" t="s">
        <v>29</v>
      </c>
      <c r="D105" s="16" t="s">
        <v>471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 t="s">
        <v>492</v>
      </c>
      <c r="B106" s="18">
        <v>45681</v>
      </c>
      <c r="C106" s="24" t="s">
        <v>61</v>
      </c>
      <c r="D106" s="16" t="s">
        <v>493</v>
      </c>
      <c r="E106" s="15"/>
      <c r="F106" s="15"/>
      <c r="G106" s="15"/>
      <c r="H106" s="15"/>
      <c r="I106" s="15"/>
      <c r="J106" s="15"/>
      <c r="K106" s="15">
        <v>1</v>
      </c>
      <c r="L106" s="15"/>
      <c r="M106" s="15"/>
      <c r="N106" s="15"/>
      <c r="O106" s="15"/>
      <c r="P106" s="15"/>
      <c r="Q106" s="4">
        <f t="shared" si="1"/>
        <v>1</v>
      </c>
      <c r="R106" s="25"/>
    </row>
    <row r="107" spans="1:18" ht="111" thickBot="1" x14ac:dyDescent="0.3">
      <c r="A107" s="16" t="s">
        <v>246</v>
      </c>
      <c r="B107" s="18">
        <v>45139</v>
      </c>
      <c r="C107" s="24" t="s">
        <v>51</v>
      </c>
      <c r="D107" s="16" t="s">
        <v>247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 t="s">
        <v>419</v>
      </c>
    </row>
    <row r="108" spans="1:18" ht="48" thickBot="1" x14ac:dyDescent="0.3">
      <c r="A108" s="16" t="s">
        <v>248</v>
      </c>
      <c r="B108" s="18">
        <v>43831</v>
      </c>
      <c r="C108" s="24" t="s">
        <v>84</v>
      </c>
      <c r="D108" s="16" t="s">
        <v>249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 t="s">
        <v>420</v>
      </c>
    </row>
    <row r="109" spans="1:18" ht="16.5" thickBot="1" x14ac:dyDescent="0.3">
      <c r="A109" s="16" t="s">
        <v>494</v>
      </c>
      <c r="B109" s="18">
        <v>45681</v>
      </c>
      <c r="C109" s="24" t="s">
        <v>59</v>
      </c>
      <c r="D109" s="16" t="s">
        <v>495</v>
      </c>
      <c r="E109" s="15"/>
      <c r="F109" s="15"/>
      <c r="G109" s="15"/>
      <c r="H109" s="15"/>
      <c r="I109" s="15"/>
      <c r="J109" s="15"/>
      <c r="K109" s="15">
        <v>1</v>
      </c>
      <c r="L109" s="15"/>
      <c r="M109" s="15"/>
      <c r="N109" s="15"/>
      <c r="O109" s="15"/>
      <c r="P109" s="15"/>
      <c r="Q109" s="4">
        <f t="shared" si="1"/>
        <v>1</v>
      </c>
      <c r="R109" s="25"/>
    </row>
    <row r="110" spans="1:18" ht="32.25" thickBot="1" x14ac:dyDescent="0.3">
      <c r="A110" s="16" t="s">
        <v>250</v>
      </c>
      <c r="B110" s="18">
        <v>45226</v>
      </c>
      <c r="C110" s="24" t="s">
        <v>50</v>
      </c>
      <c r="D110" s="16" t="s">
        <v>251</v>
      </c>
      <c r="E110" s="15">
        <v>1</v>
      </c>
      <c r="F110" s="15"/>
      <c r="G110" s="15">
        <v>1</v>
      </c>
      <c r="H110" s="15">
        <v>1</v>
      </c>
      <c r="I110" s="15">
        <v>1</v>
      </c>
      <c r="J110" s="15"/>
      <c r="K110" s="15"/>
      <c r="L110" s="15"/>
      <c r="M110" s="15"/>
      <c r="N110" s="15"/>
      <c r="O110" s="15"/>
      <c r="P110" s="15"/>
      <c r="Q110" s="4">
        <f t="shared" si="1"/>
        <v>4</v>
      </c>
      <c r="R110" s="25"/>
    </row>
    <row r="111" spans="1:18" ht="32.25" thickBot="1" x14ac:dyDescent="0.3">
      <c r="A111" s="16" t="s">
        <v>252</v>
      </c>
      <c r="B111" s="18">
        <v>44986</v>
      </c>
      <c r="C111" s="24" t="s">
        <v>50</v>
      </c>
      <c r="D111" s="16" t="s">
        <v>253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32.25" thickBot="1" x14ac:dyDescent="0.3">
      <c r="A112" s="16" t="s">
        <v>467</v>
      </c>
      <c r="B112" s="18">
        <v>45590</v>
      </c>
      <c r="C112" s="24" t="s">
        <v>18</v>
      </c>
      <c r="D112" s="16" t="s">
        <v>468</v>
      </c>
      <c r="E112" s="15"/>
      <c r="F112" s="15"/>
      <c r="G112" s="15"/>
      <c r="H112" s="15">
        <v>1</v>
      </c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1</v>
      </c>
      <c r="R112" s="25"/>
    </row>
    <row r="113" spans="1:18" ht="32.25" thickBot="1" x14ac:dyDescent="0.3">
      <c r="A113" s="16" t="s">
        <v>496</v>
      </c>
      <c r="B113" s="18">
        <v>45716</v>
      </c>
      <c r="C113" s="24" t="s">
        <v>20</v>
      </c>
      <c r="D113" s="16" t="s">
        <v>497</v>
      </c>
      <c r="E113" s="15"/>
      <c r="F113" s="15"/>
      <c r="G113" s="15"/>
      <c r="H113" s="15"/>
      <c r="I113" s="15"/>
      <c r="J113" s="15"/>
      <c r="K113" s="15"/>
      <c r="L113" s="15">
        <v>1</v>
      </c>
      <c r="M113" s="15"/>
      <c r="N113" s="15"/>
      <c r="O113" s="15"/>
      <c r="P113" s="15"/>
      <c r="Q113" s="4">
        <f t="shared" si="1"/>
        <v>1</v>
      </c>
      <c r="R113" s="25"/>
    </row>
    <row r="114" spans="1:18" ht="32.25" thickBot="1" x14ac:dyDescent="0.3">
      <c r="A114" s="16" t="s">
        <v>254</v>
      </c>
      <c r="B114" s="18">
        <v>44166</v>
      </c>
      <c r="C114" s="24" t="s">
        <v>19</v>
      </c>
      <c r="D114" s="16" t="s">
        <v>255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63.75" thickBot="1" x14ac:dyDescent="0.3">
      <c r="A115" s="16" t="s">
        <v>256</v>
      </c>
      <c r="B115" s="18">
        <v>45444</v>
      </c>
      <c r="C115" s="24" t="s">
        <v>66</v>
      </c>
      <c r="D115" s="16" t="s">
        <v>257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 t="s">
        <v>404</v>
      </c>
    </row>
    <row r="116" spans="1:18" ht="32.25" thickBot="1" x14ac:dyDescent="0.3">
      <c r="A116" s="16" t="s">
        <v>258</v>
      </c>
      <c r="B116" s="18">
        <v>44958</v>
      </c>
      <c r="C116" s="24" t="s">
        <v>31</v>
      </c>
      <c r="D116" s="16" t="s">
        <v>259</v>
      </c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63.75" thickBot="1" x14ac:dyDescent="0.3">
      <c r="A117" s="16" t="s">
        <v>260</v>
      </c>
      <c r="B117" s="18">
        <v>44105</v>
      </c>
      <c r="C117" s="24" t="s">
        <v>21</v>
      </c>
      <c r="D117" s="16" t="s">
        <v>261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 t="s">
        <v>421</v>
      </c>
    </row>
    <row r="118" spans="1:18" ht="16.5" thickBot="1" x14ac:dyDescent="0.3">
      <c r="A118" s="16" t="s">
        <v>262</v>
      </c>
      <c r="B118" s="18">
        <v>44621</v>
      </c>
      <c r="C118" s="24" t="s">
        <v>65</v>
      </c>
      <c r="D118" s="16" t="s">
        <v>261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79.5" thickBot="1" x14ac:dyDescent="0.3">
      <c r="A119" s="16" t="s">
        <v>263</v>
      </c>
      <c r="B119" s="18">
        <v>45261</v>
      </c>
      <c r="C119" s="24" t="s">
        <v>81</v>
      </c>
      <c r="D119" s="16" t="s">
        <v>264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 t="s">
        <v>422</v>
      </c>
    </row>
    <row r="120" spans="1:18" ht="48" thickBot="1" x14ac:dyDescent="0.3">
      <c r="A120" s="16" t="s">
        <v>441</v>
      </c>
      <c r="B120" s="18">
        <v>45499</v>
      </c>
      <c r="C120" s="24" t="s">
        <v>20</v>
      </c>
      <c r="D120" s="16" t="s">
        <v>440</v>
      </c>
      <c r="E120" s="15">
        <v>1</v>
      </c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1</v>
      </c>
      <c r="R120" s="25"/>
    </row>
    <row r="121" spans="1:18" ht="63.75" thickBot="1" x14ac:dyDescent="0.3">
      <c r="A121" s="16" t="s">
        <v>265</v>
      </c>
      <c r="B121" s="18">
        <v>45261</v>
      </c>
      <c r="C121" s="24" t="s">
        <v>21</v>
      </c>
      <c r="D121" s="16" t="s">
        <v>266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 t="s">
        <v>423</v>
      </c>
    </row>
    <row r="122" spans="1:18" ht="32.25" thickBot="1" x14ac:dyDescent="0.3">
      <c r="A122" s="16" t="s">
        <v>267</v>
      </c>
      <c r="B122" s="18">
        <v>43922</v>
      </c>
      <c r="C122" s="24" t="s">
        <v>18</v>
      </c>
      <c r="D122" s="16" t="s">
        <v>268</v>
      </c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32.25" thickBot="1" x14ac:dyDescent="0.3">
      <c r="A123" s="16" t="s">
        <v>269</v>
      </c>
      <c r="B123" s="18">
        <v>45047</v>
      </c>
      <c r="C123" s="24" t="s">
        <v>18</v>
      </c>
      <c r="D123" s="16" t="s">
        <v>268</v>
      </c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32.25" thickBot="1" x14ac:dyDescent="0.3">
      <c r="A124" s="16" t="s">
        <v>270</v>
      </c>
      <c r="B124" s="18">
        <v>45191</v>
      </c>
      <c r="C124" s="24" t="s">
        <v>18</v>
      </c>
      <c r="D124" s="16" t="s">
        <v>268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32.25" thickBot="1" x14ac:dyDescent="0.3">
      <c r="A125" s="16" t="s">
        <v>271</v>
      </c>
      <c r="B125" s="18">
        <v>45191</v>
      </c>
      <c r="C125" s="24" t="s">
        <v>18</v>
      </c>
      <c r="D125" s="16" t="s">
        <v>268</v>
      </c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32.25" thickBot="1" x14ac:dyDescent="0.3">
      <c r="A126" s="16" t="s">
        <v>272</v>
      </c>
      <c r="B126" s="18">
        <v>44562</v>
      </c>
      <c r="C126" s="24" t="s">
        <v>50</v>
      </c>
      <c r="D126" s="16" t="s">
        <v>273</v>
      </c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32.25" thickBot="1" x14ac:dyDescent="0.3">
      <c r="A127" s="16" t="s">
        <v>498</v>
      </c>
      <c r="B127" s="18">
        <v>45744</v>
      </c>
      <c r="C127" s="24" t="s">
        <v>19</v>
      </c>
      <c r="D127" s="16" t="s">
        <v>499</v>
      </c>
      <c r="E127" s="15"/>
      <c r="F127" s="15"/>
      <c r="G127" s="15"/>
      <c r="H127" s="15"/>
      <c r="I127" s="15"/>
      <c r="J127" s="15"/>
      <c r="K127" s="15"/>
      <c r="L127" s="15"/>
      <c r="M127" s="15">
        <v>1</v>
      </c>
      <c r="N127" s="15"/>
      <c r="O127" s="15"/>
      <c r="P127" s="15"/>
      <c r="Q127" s="4">
        <f t="shared" si="1"/>
        <v>1</v>
      </c>
      <c r="R127" s="25"/>
    </row>
    <row r="128" spans="1:18" ht="32.25" thickBot="1" x14ac:dyDescent="0.3">
      <c r="A128" s="16" t="s">
        <v>274</v>
      </c>
      <c r="B128" s="18">
        <v>43922</v>
      </c>
      <c r="C128" s="24" t="s">
        <v>40</v>
      </c>
      <c r="D128" s="16" t="s">
        <v>275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32.25" thickBot="1" x14ac:dyDescent="0.3">
      <c r="A129" s="16" t="s">
        <v>276</v>
      </c>
      <c r="B129" s="18">
        <v>44713</v>
      </c>
      <c r="C129" s="24" t="s">
        <v>84</v>
      </c>
      <c r="D129" s="16" t="s">
        <v>277</v>
      </c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32.25" thickBot="1" x14ac:dyDescent="0.3">
      <c r="A130" s="16" t="s">
        <v>278</v>
      </c>
      <c r="B130" s="18">
        <v>44986</v>
      </c>
      <c r="C130" s="24" t="s">
        <v>84</v>
      </c>
      <c r="D130" s="16" t="s">
        <v>277</v>
      </c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32.25" thickBot="1" x14ac:dyDescent="0.3">
      <c r="A131" s="16" t="s">
        <v>279</v>
      </c>
      <c r="B131" s="18">
        <v>44593</v>
      </c>
      <c r="C131" s="24" t="s">
        <v>84</v>
      </c>
      <c r="D131" s="16" t="s">
        <v>277</v>
      </c>
      <c r="E131" s="15"/>
      <c r="F131" s="15">
        <v>1</v>
      </c>
      <c r="G131" s="15"/>
      <c r="H131" s="15"/>
      <c r="I131" s="15"/>
      <c r="J131" s="15">
        <v>1</v>
      </c>
      <c r="K131" s="15">
        <v>1</v>
      </c>
      <c r="L131" s="15"/>
      <c r="M131" s="15"/>
      <c r="N131" s="15"/>
      <c r="O131" s="15"/>
      <c r="P131" s="15"/>
      <c r="Q131" s="4">
        <f t="shared" si="1"/>
        <v>3</v>
      </c>
      <c r="R131" s="25"/>
    </row>
    <row r="132" spans="1:18" ht="32.25" thickBot="1" x14ac:dyDescent="0.3">
      <c r="A132" s="16" t="s">
        <v>459</v>
      </c>
      <c r="B132" s="18">
        <v>45527</v>
      </c>
      <c r="C132" s="24" t="s">
        <v>84</v>
      </c>
      <c r="D132" s="16" t="s">
        <v>277</v>
      </c>
      <c r="E132" s="15"/>
      <c r="F132" s="15">
        <v>1</v>
      </c>
      <c r="G132" s="15"/>
      <c r="H132" s="15"/>
      <c r="I132" s="15">
        <v>1</v>
      </c>
      <c r="J132" s="15">
        <v>1</v>
      </c>
      <c r="K132" s="15">
        <v>1</v>
      </c>
      <c r="L132" s="15">
        <v>1</v>
      </c>
      <c r="M132" s="15"/>
      <c r="N132" s="15"/>
      <c r="O132" s="15"/>
      <c r="P132" s="15"/>
      <c r="Q132" s="4">
        <f t="shared" ref="Q132:Q195" si="2">SUM(E132:P132)</f>
        <v>5</v>
      </c>
      <c r="R132" s="25"/>
    </row>
    <row r="133" spans="1:18" ht="32.25" thickBot="1" x14ac:dyDescent="0.3">
      <c r="A133" s="16" t="s">
        <v>472</v>
      </c>
      <c r="B133" s="18">
        <v>45618</v>
      </c>
      <c r="C133" s="24" t="s">
        <v>84</v>
      </c>
      <c r="D133" s="16" t="s">
        <v>277</v>
      </c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32.25" thickBot="1" x14ac:dyDescent="0.3">
      <c r="A134" s="16" t="s">
        <v>475</v>
      </c>
      <c r="B134" s="18">
        <v>45618</v>
      </c>
      <c r="C134" s="24" t="s">
        <v>84</v>
      </c>
      <c r="D134" s="16" t="s">
        <v>277</v>
      </c>
      <c r="E134" s="15"/>
      <c r="F134" s="15"/>
      <c r="G134" s="15"/>
      <c r="H134" s="15"/>
      <c r="I134" s="15">
        <v>1</v>
      </c>
      <c r="J134" s="15"/>
      <c r="K134" s="15"/>
      <c r="L134" s="15"/>
      <c r="M134" s="15"/>
      <c r="N134" s="15"/>
      <c r="O134" s="15"/>
      <c r="P134" s="15"/>
      <c r="Q134" s="4">
        <f t="shared" si="2"/>
        <v>1</v>
      </c>
      <c r="R134" s="25"/>
    </row>
    <row r="135" spans="1:18" ht="32.25" thickBot="1" x14ac:dyDescent="0.3">
      <c r="A135" s="16" t="s">
        <v>280</v>
      </c>
      <c r="B135" s="18">
        <v>45191</v>
      </c>
      <c r="C135" s="24" t="s">
        <v>19</v>
      </c>
      <c r="D135" s="16" t="s">
        <v>281</v>
      </c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32.25" thickBot="1" x14ac:dyDescent="0.3">
      <c r="A136" s="16" t="s">
        <v>282</v>
      </c>
      <c r="B136" s="18">
        <v>44228</v>
      </c>
      <c r="C136" s="24" t="s">
        <v>19</v>
      </c>
      <c r="D136" s="16" t="s">
        <v>281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 t="s">
        <v>283</v>
      </c>
      <c r="B137" s="18">
        <v>44621</v>
      </c>
      <c r="C137" s="24" t="s">
        <v>74</v>
      </c>
      <c r="D137" s="16" t="s">
        <v>284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 t="s">
        <v>285</v>
      </c>
      <c r="B138" s="18">
        <v>43922</v>
      </c>
      <c r="C138" s="24" t="s">
        <v>74</v>
      </c>
      <c r="D138" s="16" t="s">
        <v>284</v>
      </c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 t="s">
        <v>286</v>
      </c>
      <c r="B139" s="18">
        <v>44501</v>
      </c>
      <c r="C139" s="24" t="s">
        <v>74</v>
      </c>
      <c r="D139" s="16" t="s">
        <v>284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 t="s">
        <v>287</v>
      </c>
      <c r="B140" s="18">
        <v>44501</v>
      </c>
      <c r="C140" s="24" t="s">
        <v>74</v>
      </c>
      <c r="D140" s="16" t="s">
        <v>284</v>
      </c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 t="s">
        <v>288</v>
      </c>
      <c r="B141" s="18">
        <v>44774</v>
      </c>
      <c r="C141" s="24" t="s">
        <v>74</v>
      </c>
      <c r="D141" s="16" t="s">
        <v>284</v>
      </c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 t="s">
        <v>289</v>
      </c>
      <c r="B142" s="18">
        <v>43922</v>
      </c>
      <c r="C142" s="24" t="s">
        <v>74</v>
      </c>
      <c r="D142" s="16" t="s">
        <v>284</v>
      </c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 t="s">
        <v>290</v>
      </c>
      <c r="B143" s="18">
        <v>45191</v>
      </c>
      <c r="C143" s="24" t="s">
        <v>74</v>
      </c>
      <c r="D143" s="16" t="s">
        <v>284</v>
      </c>
      <c r="E143" s="15"/>
      <c r="F143" s="15"/>
      <c r="G143" s="15"/>
      <c r="H143" s="15">
        <v>1</v>
      </c>
      <c r="I143" s="15">
        <v>1</v>
      </c>
      <c r="J143" s="15"/>
      <c r="K143" s="15">
        <v>1</v>
      </c>
      <c r="L143" s="15"/>
      <c r="M143" s="15"/>
      <c r="N143" s="15"/>
      <c r="O143" s="15"/>
      <c r="P143" s="15"/>
      <c r="Q143" s="4">
        <f t="shared" si="2"/>
        <v>3</v>
      </c>
      <c r="R143" s="25"/>
    </row>
    <row r="144" spans="1:18" ht="16.5" thickBot="1" x14ac:dyDescent="0.3">
      <c r="A144" s="16" t="s">
        <v>291</v>
      </c>
      <c r="B144" s="18">
        <v>45191</v>
      </c>
      <c r="C144" s="24" t="s">
        <v>74</v>
      </c>
      <c r="D144" s="16" t="s">
        <v>284</v>
      </c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 t="s">
        <v>292</v>
      </c>
      <c r="B145" s="18">
        <v>45247</v>
      </c>
      <c r="C145" s="24" t="s">
        <v>74</v>
      </c>
      <c r="D145" s="16" t="s">
        <v>284</v>
      </c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 t="s">
        <v>293</v>
      </c>
      <c r="B146" s="18">
        <v>45247</v>
      </c>
      <c r="C146" s="24" t="s">
        <v>74</v>
      </c>
      <c r="D146" s="16" t="s">
        <v>284</v>
      </c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63.75" thickBot="1" x14ac:dyDescent="0.3">
      <c r="A147" s="16" t="s">
        <v>294</v>
      </c>
      <c r="B147" s="18">
        <v>45170</v>
      </c>
      <c r="C147" s="24" t="s">
        <v>74</v>
      </c>
      <c r="D147" s="16" t="s">
        <v>284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 t="s">
        <v>424</v>
      </c>
    </row>
    <row r="148" spans="1:18" ht="63.75" thickBot="1" x14ac:dyDescent="0.3">
      <c r="A148" s="16" t="s">
        <v>295</v>
      </c>
      <c r="B148" s="18">
        <v>44835</v>
      </c>
      <c r="C148" s="24" t="s">
        <v>74</v>
      </c>
      <c r="D148" s="16" t="s">
        <v>284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 t="s">
        <v>424</v>
      </c>
    </row>
    <row r="149" spans="1:18" ht="16.5" thickBot="1" x14ac:dyDescent="0.3">
      <c r="A149" s="16" t="s">
        <v>296</v>
      </c>
      <c r="B149" s="18">
        <v>45317</v>
      </c>
      <c r="C149" s="24" t="s">
        <v>75</v>
      </c>
      <c r="D149" s="16" t="s">
        <v>284</v>
      </c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 t="s">
        <v>297</v>
      </c>
      <c r="B150" s="18">
        <v>45380</v>
      </c>
      <c r="C150" s="24" t="s">
        <v>74</v>
      </c>
      <c r="D150" s="16" t="s">
        <v>284</v>
      </c>
      <c r="E150" s="15"/>
      <c r="F150" s="15">
        <v>1</v>
      </c>
      <c r="G150" s="15">
        <v>1</v>
      </c>
      <c r="H150" s="15">
        <v>1</v>
      </c>
      <c r="I150" s="15">
        <v>1</v>
      </c>
      <c r="J150" s="15"/>
      <c r="K150" s="15"/>
      <c r="L150" s="15">
        <v>1</v>
      </c>
      <c r="M150" s="15">
        <v>1</v>
      </c>
      <c r="N150" s="15"/>
      <c r="O150" s="15"/>
      <c r="P150" s="15"/>
      <c r="Q150" s="4">
        <f t="shared" si="2"/>
        <v>6</v>
      </c>
      <c r="R150" s="16"/>
    </row>
    <row r="151" spans="1:18" ht="16.5" thickBot="1" x14ac:dyDescent="0.3">
      <c r="A151" s="16" t="s">
        <v>298</v>
      </c>
      <c r="B151" s="18">
        <v>45408</v>
      </c>
      <c r="C151" s="24" t="s">
        <v>74</v>
      </c>
      <c r="D151" s="16" t="s">
        <v>284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 t="s">
        <v>453</v>
      </c>
      <c r="B152" s="18">
        <v>45527</v>
      </c>
      <c r="C152" s="24" t="s">
        <v>74</v>
      </c>
      <c r="D152" s="16" t="s">
        <v>284</v>
      </c>
      <c r="E152" s="15"/>
      <c r="F152" s="15">
        <v>1</v>
      </c>
      <c r="G152" s="15">
        <v>1</v>
      </c>
      <c r="H152" s="15">
        <v>1</v>
      </c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3</v>
      </c>
      <c r="R152" s="16"/>
    </row>
    <row r="153" spans="1:18" ht="16.5" thickBot="1" x14ac:dyDescent="0.3">
      <c r="A153" s="16" t="s">
        <v>500</v>
      </c>
      <c r="B153" s="18">
        <v>45681</v>
      </c>
      <c r="C153" s="24" t="s">
        <v>75</v>
      </c>
      <c r="D153" s="16" t="s">
        <v>284</v>
      </c>
      <c r="E153" s="15"/>
      <c r="F153" s="15"/>
      <c r="G153" s="15"/>
      <c r="H153" s="15"/>
      <c r="I153" s="15"/>
      <c r="J153" s="15"/>
      <c r="K153" s="15">
        <v>1</v>
      </c>
      <c r="L153" s="15"/>
      <c r="M153" s="15"/>
      <c r="N153" s="15"/>
      <c r="O153" s="15"/>
      <c r="P153" s="15"/>
      <c r="Q153" s="4">
        <f t="shared" si="2"/>
        <v>1</v>
      </c>
      <c r="R153" s="16"/>
    </row>
    <row r="154" spans="1:18" ht="16.5" thickBot="1" x14ac:dyDescent="0.3">
      <c r="A154" s="16" t="s">
        <v>501</v>
      </c>
      <c r="B154" s="18">
        <v>45681</v>
      </c>
      <c r="C154" s="24" t="s">
        <v>74</v>
      </c>
      <c r="D154" s="16" t="s">
        <v>284</v>
      </c>
      <c r="E154" s="15"/>
      <c r="F154" s="15"/>
      <c r="G154" s="15"/>
      <c r="H154" s="15"/>
      <c r="I154" s="15"/>
      <c r="J154" s="15"/>
      <c r="K154" s="15">
        <v>1</v>
      </c>
      <c r="L154" s="15"/>
      <c r="M154" s="15"/>
      <c r="N154" s="15"/>
      <c r="O154" s="15"/>
      <c r="P154" s="15"/>
      <c r="Q154" s="4">
        <f t="shared" si="2"/>
        <v>1</v>
      </c>
      <c r="R154" s="16"/>
    </row>
    <row r="155" spans="1:18" ht="16.5" thickBot="1" x14ac:dyDescent="0.3">
      <c r="A155" s="16" t="s">
        <v>502</v>
      </c>
      <c r="B155" s="18">
        <v>45681</v>
      </c>
      <c r="C155" s="24" t="s">
        <v>75</v>
      </c>
      <c r="D155" s="16" t="s">
        <v>284</v>
      </c>
      <c r="E155" s="15"/>
      <c r="F155" s="15"/>
      <c r="G155" s="15"/>
      <c r="H155" s="15"/>
      <c r="I155" s="15"/>
      <c r="J155" s="15"/>
      <c r="K155" s="15">
        <v>1</v>
      </c>
      <c r="L155" s="15"/>
      <c r="M155" s="15"/>
      <c r="N155" s="15"/>
      <c r="O155" s="15"/>
      <c r="P155" s="15"/>
      <c r="Q155" s="4">
        <f t="shared" si="2"/>
        <v>1</v>
      </c>
      <c r="R155" s="16"/>
    </row>
    <row r="156" spans="1:18" ht="32.25" thickBot="1" x14ac:dyDescent="0.3">
      <c r="A156" s="16" t="s">
        <v>299</v>
      </c>
      <c r="B156" s="18">
        <v>45108</v>
      </c>
      <c r="C156" s="24" t="s">
        <v>37</v>
      </c>
      <c r="D156" s="16" t="s">
        <v>300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32.25" thickBot="1" x14ac:dyDescent="0.3">
      <c r="A157" s="16" t="s">
        <v>301</v>
      </c>
      <c r="B157" s="18">
        <v>45191</v>
      </c>
      <c r="C157" s="24" t="s">
        <v>81</v>
      </c>
      <c r="D157" s="16" t="s">
        <v>302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32.25" thickBot="1" x14ac:dyDescent="0.3">
      <c r="A158" s="16" t="s">
        <v>303</v>
      </c>
      <c r="B158" s="18">
        <v>44075</v>
      </c>
      <c r="C158" s="24" t="s">
        <v>56</v>
      </c>
      <c r="D158" s="16" t="s">
        <v>304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32.25" thickBot="1" x14ac:dyDescent="0.3">
      <c r="A159" s="16" t="s">
        <v>503</v>
      </c>
      <c r="B159" s="18">
        <v>45744</v>
      </c>
      <c r="C159" s="24" t="s">
        <v>31</v>
      </c>
      <c r="D159" s="16" t="s">
        <v>504</v>
      </c>
      <c r="E159" s="15"/>
      <c r="F159" s="15"/>
      <c r="G159" s="15"/>
      <c r="H159" s="15"/>
      <c r="I159" s="15"/>
      <c r="J159" s="15"/>
      <c r="K159" s="15"/>
      <c r="L159" s="15"/>
      <c r="M159" s="15">
        <v>1</v>
      </c>
      <c r="N159" s="15"/>
      <c r="O159" s="15"/>
      <c r="P159" s="15"/>
      <c r="Q159" s="4">
        <f t="shared" si="2"/>
        <v>1</v>
      </c>
      <c r="R159" s="16"/>
    </row>
    <row r="160" spans="1:18" ht="32.25" thickBot="1" x14ac:dyDescent="0.3">
      <c r="A160" s="16" t="s">
        <v>305</v>
      </c>
      <c r="B160" s="18">
        <v>44835</v>
      </c>
      <c r="C160" s="24" t="s">
        <v>34</v>
      </c>
      <c r="D160" s="16" t="s">
        <v>306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32.25" thickBot="1" x14ac:dyDescent="0.3">
      <c r="A161" s="16" t="s">
        <v>307</v>
      </c>
      <c r="B161" s="18">
        <v>44927</v>
      </c>
      <c r="C161" s="24" t="s">
        <v>34</v>
      </c>
      <c r="D161" s="16" t="s">
        <v>306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48" thickBot="1" x14ac:dyDescent="0.3">
      <c r="A162" s="16" t="s">
        <v>308</v>
      </c>
      <c r="B162" s="18">
        <v>44835</v>
      </c>
      <c r="C162" s="24" t="s">
        <v>71</v>
      </c>
      <c r="D162" s="16" t="s">
        <v>309</v>
      </c>
      <c r="E162" s="15"/>
      <c r="F162" s="15"/>
      <c r="G162" s="15"/>
      <c r="H162" s="15"/>
      <c r="I162" s="15"/>
      <c r="J162" s="15"/>
      <c r="K162" s="15"/>
      <c r="L162" s="15">
        <v>1</v>
      </c>
      <c r="M162" s="15"/>
      <c r="N162" s="15"/>
      <c r="O162" s="15"/>
      <c r="P162" s="15"/>
      <c r="Q162" s="4">
        <f t="shared" si="2"/>
        <v>1</v>
      </c>
      <c r="R162" s="16"/>
    </row>
    <row r="163" spans="1:18" ht="32.25" thickBot="1" x14ac:dyDescent="0.3">
      <c r="A163" s="16" t="s">
        <v>310</v>
      </c>
      <c r="B163" s="18">
        <v>44835</v>
      </c>
      <c r="C163" s="24" t="s">
        <v>31</v>
      </c>
      <c r="D163" s="16" t="s">
        <v>311</v>
      </c>
      <c r="E163" s="15"/>
      <c r="F163" s="15"/>
      <c r="G163" s="15"/>
      <c r="H163" s="15"/>
      <c r="I163" s="15"/>
      <c r="J163" s="15"/>
      <c r="K163" s="15"/>
      <c r="L163" s="15"/>
      <c r="M163" s="15">
        <v>1</v>
      </c>
      <c r="N163" s="15"/>
      <c r="O163" s="15"/>
      <c r="P163" s="15"/>
      <c r="Q163" s="4">
        <f t="shared" si="2"/>
        <v>1</v>
      </c>
      <c r="R163" s="16"/>
    </row>
    <row r="164" spans="1:18" ht="32.25" thickBot="1" x14ac:dyDescent="0.3">
      <c r="A164" s="16" t="s">
        <v>312</v>
      </c>
      <c r="B164" s="18">
        <v>44958</v>
      </c>
      <c r="C164" s="24" t="s">
        <v>81</v>
      </c>
      <c r="D164" s="16" t="s">
        <v>313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32.25" thickBot="1" x14ac:dyDescent="0.3">
      <c r="A165" s="16" t="s">
        <v>314</v>
      </c>
      <c r="B165" s="18">
        <v>44958</v>
      </c>
      <c r="C165" s="24" t="s">
        <v>81</v>
      </c>
      <c r="D165" s="16" t="s">
        <v>313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32.25" thickBot="1" x14ac:dyDescent="0.3">
      <c r="A166" s="16" t="s">
        <v>466</v>
      </c>
      <c r="B166" s="18">
        <v>45590</v>
      </c>
      <c r="C166" s="24" t="s">
        <v>20</v>
      </c>
      <c r="D166" s="16" t="s">
        <v>465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79.5" thickBot="1" x14ac:dyDescent="0.3">
      <c r="A167" s="16" t="s">
        <v>315</v>
      </c>
      <c r="B167" s="18">
        <v>44621</v>
      </c>
      <c r="C167" s="24" t="s">
        <v>72</v>
      </c>
      <c r="D167" s="16" t="s">
        <v>316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 t="s">
        <v>425</v>
      </c>
    </row>
    <row r="168" spans="1:18" ht="32.25" thickBot="1" x14ac:dyDescent="0.3">
      <c r="A168" s="16" t="s">
        <v>434</v>
      </c>
      <c r="B168" s="18">
        <v>45499</v>
      </c>
      <c r="C168" s="24" t="s">
        <v>31</v>
      </c>
      <c r="D168" s="16" t="s">
        <v>435</v>
      </c>
      <c r="E168" s="15">
        <v>1</v>
      </c>
      <c r="F168" s="15"/>
      <c r="G168" s="15"/>
      <c r="H168" s="15"/>
      <c r="I168" s="15"/>
      <c r="J168" s="15"/>
      <c r="K168" s="15">
        <v>1</v>
      </c>
      <c r="L168" s="15"/>
      <c r="M168" s="15"/>
      <c r="N168" s="15"/>
      <c r="O168" s="15"/>
      <c r="P168" s="15"/>
      <c r="Q168" s="4">
        <f t="shared" si="2"/>
        <v>2</v>
      </c>
      <c r="R168" s="16"/>
    </row>
    <row r="169" spans="1:18" ht="32.25" thickBot="1" x14ac:dyDescent="0.3">
      <c r="A169" s="16" t="s">
        <v>317</v>
      </c>
      <c r="B169" s="18">
        <v>44835</v>
      </c>
      <c r="C169" s="24" t="s">
        <v>31</v>
      </c>
      <c r="D169" s="16" t="s">
        <v>318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32.25" thickBot="1" x14ac:dyDescent="0.3">
      <c r="A170" s="16" t="s">
        <v>319</v>
      </c>
      <c r="B170" s="18">
        <v>45191</v>
      </c>
      <c r="C170" s="24" t="s">
        <v>31</v>
      </c>
      <c r="D170" s="16" t="s">
        <v>318</v>
      </c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32.25" thickBot="1" x14ac:dyDescent="0.3">
      <c r="A171" s="16" t="s">
        <v>320</v>
      </c>
      <c r="B171" s="18">
        <v>44774</v>
      </c>
      <c r="C171" s="24" t="s">
        <v>18</v>
      </c>
      <c r="D171" s="16" t="s">
        <v>321</v>
      </c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32.25" thickBot="1" x14ac:dyDescent="0.3">
      <c r="A172" s="16" t="s">
        <v>322</v>
      </c>
      <c r="B172" s="18">
        <v>44470</v>
      </c>
      <c r="C172" s="24" t="s">
        <v>50</v>
      </c>
      <c r="D172" s="16" t="s">
        <v>323</v>
      </c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32.25" thickBot="1" x14ac:dyDescent="0.3">
      <c r="A173" s="16" t="s">
        <v>324</v>
      </c>
      <c r="B173" s="18">
        <v>44470</v>
      </c>
      <c r="C173" s="24" t="s">
        <v>50</v>
      </c>
      <c r="D173" s="16" t="s">
        <v>323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32.25" thickBot="1" x14ac:dyDescent="0.3">
      <c r="A174" s="16" t="s">
        <v>325</v>
      </c>
      <c r="B174" s="18">
        <v>44986</v>
      </c>
      <c r="C174" s="24" t="s">
        <v>50</v>
      </c>
      <c r="D174" s="16" t="s">
        <v>323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63.75" thickBot="1" x14ac:dyDescent="0.3">
      <c r="A175" s="16" t="s">
        <v>326</v>
      </c>
      <c r="B175" s="18">
        <v>44986</v>
      </c>
      <c r="C175" s="24" t="s">
        <v>68</v>
      </c>
      <c r="D175" s="16" t="s">
        <v>327</v>
      </c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 t="s">
        <v>404</v>
      </c>
    </row>
    <row r="176" spans="1:18" ht="32.25" thickBot="1" x14ac:dyDescent="0.3">
      <c r="A176" s="16" t="s">
        <v>328</v>
      </c>
      <c r="B176" s="18">
        <v>45017</v>
      </c>
      <c r="C176" s="24" t="s">
        <v>31</v>
      </c>
      <c r="D176" s="16" t="s">
        <v>329</v>
      </c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32.25" thickBot="1" x14ac:dyDescent="0.3">
      <c r="A177" s="16" t="s">
        <v>330</v>
      </c>
      <c r="B177" s="18">
        <v>44593</v>
      </c>
      <c r="C177" s="24" t="s">
        <v>31</v>
      </c>
      <c r="D177" s="16" t="s">
        <v>329</v>
      </c>
      <c r="E177" s="15"/>
      <c r="F177" s="15">
        <v>1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1</v>
      </c>
      <c r="R177" s="16"/>
    </row>
    <row r="178" spans="1:18" ht="16.5" thickBot="1" x14ac:dyDescent="0.3">
      <c r="A178" s="16" t="s">
        <v>505</v>
      </c>
      <c r="B178" s="18">
        <v>45744</v>
      </c>
      <c r="C178" s="24" t="s">
        <v>23</v>
      </c>
      <c r="D178" s="16" t="s">
        <v>506</v>
      </c>
      <c r="E178" s="15"/>
      <c r="F178" s="15"/>
      <c r="G178" s="15"/>
      <c r="H178" s="15"/>
      <c r="I178" s="15"/>
      <c r="J178" s="15"/>
      <c r="K178" s="15"/>
      <c r="L178" s="15"/>
      <c r="M178" s="15">
        <v>1</v>
      </c>
      <c r="N178" s="15"/>
      <c r="O178" s="15"/>
      <c r="P178" s="15"/>
      <c r="Q178" s="4">
        <f t="shared" si="2"/>
        <v>1</v>
      </c>
      <c r="R178" s="16"/>
    </row>
    <row r="179" spans="1:18" ht="32.25" thickBot="1" x14ac:dyDescent="0.3">
      <c r="A179" s="16" t="s">
        <v>331</v>
      </c>
      <c r="B179" s="18">
        <v>44652</v>
      </c>
      <c r="C179" s="24" t="s">
        <v>19</v>
      </c>
      <c r="D179" s="16" t="s">
        <v>332</v>
      </c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32.25" thickBot="1" x14ac:dyDescent="0.3">
      <c r="A180" s="16" t="s">
        <v>333</v>
      </c>
      <c r="B180" s="18">
        <v>44743</v>
      </c>
      <c r="C180" s="24" t="s">
        <v>19</v>
      </c>
      <c r="D180" s="16" t="s">
        <v>332</v>
      </c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32.25" thickBot="1" x14ac:dyDescent="0.3">
      <c r="A181" s="16" t="s">
        <v>334</v>
      </c>
      <c r="B181" s="18">
        <v>44228</v>
      </c>
      <c r="C181" s="24" t="s">
        <v>18</v>
      </c>
      <c r="D181" s="16" t="s">
        <v>332</v>
      </c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32.25" thickBot="1" x14ac:dyDescent="0.3">
      <c r="A182" s="16" t="s">
        <v>335</v>
      </c>
      <c r="B182" s="18">
        <v>44713</v>
      </c>
      <c r="C182" s="24" t="s">
        <v>18</v>
      </c>
      <c r="D182" s="16" t="s">
        <v>336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32.25" thickBot="1" x14ac:dyDescent="0.3">
      <c r="A183" s="16" t="s">
        <v>337</v>
      </c>
      <c r="B183" s="18">
        <v>44835</v>
      </c>
      <c r="C183" s="24" t="s">
        <v>18</v>
      </c>
      <c r="D183" s="16" t="s">
        <v>336</v>
      </c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32.25" thickBot="1" x14ac:dyDescent="0.3">
      <c r="A184" s="16" t="s">
        <v>338</v>
      </c>
      <c r="B184" s="18">
        <v>45436</v>
      </c>
      <c r="C184" s="24" t="s">
        <v>19</v>
      </c>
      <c r="D184" s="16" t="s">
        <v>336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32.25" thickBot="1" x14ac:dyDescent="0.3">
      <c r="A185" s="16" t="s">
        <v>455</v>
      </c>
      <c r="B185" s="18">
        <v>45527</v>
      </c>
      <c r="C185" s="24" t="s">
        <v>53</v>
      </c>
      <c r="D185" s="16" t="s">
        <v>456</v>
      </c>
      <c r="E185" s="15"/>
      <c r="F185" s="15">
        <v>1</v>
      </c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1</v>
      </c>
      <c r="R185" s="16"/>
    </row>
    <row r="186" spans="1:18" ht="79.5" thickBot="1" x14ac:dyDescent="0.3">
      <c r="A186" s="16" t="s">
        <v>339</v>
      </c>
      <c r="B186" s="18">
        <v>45169</v>
      </c>
      <c r="C186" s="24" t="s">
        <v>38</v>
      </c>
      <c r="D186" s="16" t="s">
        <v>340</v>
      </c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 t="s">
        <v>408</v>
      </c>
    </row>
    <row r="187" spans="1:18" ht="111" thickBot="1" x14ac:dyDescent="0.3">
      <c r="A187" s="16" t="s">
        <v>341</v>
      </c>
      <c r="B187" s="18">
        <v>45108</v>
      </c>
      <c r="C187" s="24" t="s">
        <v>56</v>
      </c>
      <c r="D187" s="16" t="s">
        <v>342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 t="s">
        <v>426</v>
      </c>
    </row>
    <row r="188" spans="1:18" ht="32.25" thickBot="1" x14ac:dyDescent="0.3">
      <c r="A188" s="16" t="s">
        <v>343</v>
      </c>
      <c r="B188" s="18">
        <v>45047</v>
      </c>
      <c r="C188" s="24" t="s">
        <v>81</v>
      </c>
      <c r="D188" s="16" t="s">
        <v>344</v>
      </c>
      <c r="E188" s="15"/>
      <c r="F188" s="15"/>
      <c r="G188" s="15"/>
      <c r="H188" s="15"/>
      <c r="I188" s="15"/>
      <c r="J188" s="15"/>
      <c r="K188" s="15"/>
      <c r="L188" s="15">
        <v>1</v>
      </c>
      <c r="M188" s="15"/>
      <c r="N188" s="15"/>
      <c r="O188" s="15"/>
      <c r="P188" s="15"/>
      <c r="Q188" s="4">
        <f t="shared" si="2"/>
        <v>1</v>
      </c>
      <c r="R188" s="16"/>
    </row>
    <row r="189" spans="1:18" ht="32.25" thickBot="1" x14ac:dyDescent="0.3">
      <c r="A189" s="16" t="s">
        <v>345</v>
      </c>
      <c r="B189" s="18">
        <v>45139</v>
      </c>
      <c r="C189" s="24" t="s">
        <v>81</v>
      </c>
      <c r="D189" s="16" t="s">
        <v>344</v>
      </c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32.25" thickBot="1" x14ac:dyDescent="0.3">
      <c r="A190" s="16" t="s">
        <v>346</v>
      </c>
      <c r="B190" s="18">
        <v>45139</v>
      </c>
      <c r="C190" s="24" t="s">
        <v>81</v>
      </c>
      <c r="D190" s="16" t="s">
        <v>344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32.25" thickBot="1" x14ac:dyDescent="0.3">
      <c r="A191" s="16" t="s">
        <v>347</v>
      </c>
      <c r="B191" s="18">
        <v>45139</v>
      </c>
      <c r="C191" s="24" t="s">
        <v>81</v>
      </c>
      <c r="D191" s="16" t="s">
        <v>344</v>
      </c>
      <c r="E191" s="15">
        <v>1</v>
      </c>
      <c r="F191" s="15">
        <v>1</v>
      </c>
      <c r="G191" s="15"/>
      <c r="H191" s="15">
        <v>1</v>
      </c>
      <c r="I191" s="15"/>
      <c r="J191" s="15">
        <v>1</v>
      </c>
      <c r="K191" s="15"/>
      <c r="L191" s="15"/>
      <c r="M191" s="15"/>
      <c r="N191" s="15"/>
      <c r="O191" s="15"/>
      <c r="P191" s="15"/>
      <c r="Q191" s="4">
        <f t="shared" si="2"/>
        <v>4</v>
      </c>
      <c r="R191" s="16"/>
    </row>
    <row r="192" spans="1:18" ht="32.25" thickBot="1" x14ac:dyDescent="0.3">
      <c r="A192" s="16" t="s">
        <v>348</v>
      </c>
      <c r="B192" s="18">
        <v>45047</v>
      </c>
      <c r="C192" s="24" t="s">
        <v>81</v>
      </c>
      <c r="D192" s="16" t="s">
        <v>344</v>
      </c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32.25" thickBot="1" x14ac:dyDescent="0.3">
      <c r="A193" s="16" t="s">
        <v>349</v>
      </c>
      <c r="B193" s="18">
        <v>44986</v>
      </c>
      <c r="C193" s="24" t="s">
        <v>81</v>
      </c>
      <c r="D193" s="16" t="s">
        <v>344</v>
      </c>
      <c r="E193" s="15"/>
      <c r="F193" s="15"/>
      <c r="G193" s="15"/>
      <c r="H193" s="15"/>
      <c r="I193" s="15"/>
      <c r="J193" s="15"/>
      <c r="K193" s="15"/>
      <c r="L193" s="15"/>
      <c r="M193" s="15">
        <v>1</v>
      </c>
      <c r="N193" s="15"/>
      <c r="O193" s="15"/>
      <c r="P193" s="15"/>
      <c r="Q193" s="4">
        <f t="shared" si="2"/>
        <v>1</v>
      </c>
      <c r="R193" s="16"/>
    </row>
    <row r="194" spans="1:18" ht="32.25" thickBot="1" x14ac:dyDescent="0.3">
      <c r="A194" s="16" t="s">
        <v>462</v>
      </c>
      <c r="B194" s="18">
        <v>45590</v>
      </c>
      <c r="C194" s="24" t="s">
        <v>81</v>
      </c>
      <c r="D194" s="16" t="s">
        <v>344</v>
      </c>
      <c r="E194" s="15"/>
      <c r="F194" s="15"/>
      <c r="G194" s="15"/>
      <c r="H194" s="15">
        <v>1</v>
      </c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1</v>
      </c>
      <c r="R194" s="16"/>
    </row>
    <row r="195" spans="1:18" ht="32.25" thickBot="1" x14ac:dyDescent="0.3">
      <c r="A195" s="16" t="s">
        <v>507</v>
      </c>
      <c r="B195" s="18">
        <v>45716</v>
      </c>
      <c r="C195" s="24" t="s">
        <v>81</v>
      </c>
      <c r="D195" s="16" t="s">
        <v>344</v>
      </c>
      <c r="E195" s="15"/>
      <c r="F195" s="15"/>
      <c r="G195" s="15"/>
      <c r="H195" s="15"/>
      <c r="I195" s="15"/>
      <c r="J195" s="15"/>
      <c r="K195" s="15"/>
      <c r="L195" s="15">
        <v>1</v>
      </c>
      <c r="M195" s="15"/>
      <c r="N195" s="15"/>
      <c r="O195" s="15"/>
      <c r="P195" s="15"/>
      <c r="Q195" s="4">
        <f t="shared" si="2"/>
        <v>1</v>
      </c>
      <c r="R195" s="16"/>
    </row>
    <row r="196" spans="1:18" ht="32.25" thickBot="1" x14ac:dyDescent="0.3">
      <c r="A196" s="16" t="s">
        <v>508</v>
      </c>
      <c r="B196" s="18">
        <v>45744</v>
      </c>
      <c r="C196" s="24" t="s">
        <v>81</v>
      </c>
      <c r="D196" s="16" t="s">
        <v>344</v>
      </c>
      <c r="E196" s="15"/>
      <c r="F196" s="15"/>
      <c r="G196" s="15"/>
      <c r="H196" s="15"/>
      <c r="I196" s="15"/>
      <c r="J196" s="15"/>
      <c r="K196" s="15"/>
      <c r="L196" s="15"/>
      <c r="M196" s="15">
        <v>1</v>
      </c>
      <c r="N196" s="15"/>
      <c r="O196" s="15"/>
      <c r="P196" s="15"/>
      <c r="Q196" s="4">
        <f t="shared" ref="Q196:Q251" si="3">SUM(E196:P196)</f>
        <v>1</v>
      </c>
      <c r="R196" s="16"/>
    </row>
    <row r="197" spans="1:18" ht="32.25" thickBot="1" x14ac:dyDescent="0.3">
      <c r="A197" s="16" t="s">
        <v>509</v>
      </c>
      <c r="B197" s="18">
        <v>45744</v>
      </c>
      <c r="C197" s="24" t="s">
        <v>81</v>
      </c>
      <c r="D197" s="16" t="s">
        <v>344</v>
      </c>
      <c r="E197" s="15"/>
      <c r="F197" s="15"/>
      <c r="G197" s="15"/>
      <c r="H197" s="15"/>
      <c r="I197" s="15"/>
      <c r="J197" s="15"/>
      <c r="K197" s="15"/>
      <c r="L197" s="15"/>
      <c r="M197" s="15">
        <v>1</v>
      </c>
      <c r="N197" s="15"/>
      <c r="O197" s="15"/>
      <c r="P197" s="15"/>
      <c r="Q197" s="4">
        <f t="shared" si="3"/>
        <v>1</v>
      </c>
      <c r="R197" s="16"/>
    </row>
    <row r="198" spans="1:18" ht="48" thickBot="1" x14ac:dyDescent="0.3">
      <c r="A198" s="16" t="s">
        <v>350</v>
      </c>
      <c r="B198" s="18">
        <v>45017</v>
      </c>
      <c r="C198" s="24" t="s">
        <v>48</v>
      </c>
      <c r="D198" s="16" t="s">
        <v>351</v>
      </c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48" thickBot="1" x14ac:dyDescent="0.3">
      <c r="A199" s="16" t="s">
        <v>352</v>
      </c>
      <c r="B199" s="18">
        <v>44197</v>
      </c>
      <c r="C199" s="24" t="s">
        <v>48</v>
      </c>
      <c r="D199" s="16" t="s">
        <v>351</v>
      </c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48" thickBot="1" x14ac:dyDescent="0.3">
      <c r="A200" s="16" t="s">
        <v>353</v>
      </c>
      <c r="B200" s="18">
        <v>44652</v>
      </c>
      <c r="C200" s="24" t="s">
        <v>48</v>
      </c>
      <c r="D200" s="16" t="s">
        <v>351</v>
      </c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32.25" thickBot="1" x14ac:dyDescent="0.3">
      <c r="A201" s="16" t="s">
        <v>354</v>
      </c>
      <c r="B201" s="18">
        <v>44927</v>
      </c>
      <c r="C201" s="24" t="s">
        <v>18</v>
      </c>
      <c r="D201" s="16" t="s">
        <v>355</v>
      </c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32.25" thickBot="1" x14ac:dyDescent="0.3">
      <c r="A202" s="16" t="s">
        <v>356</v>
      </c>
      <c r="B202" s="18">
        <v>45282</v>
      </c>
      <c r="C202" s="24" t="s">
        <v>18</v>
      </c>
      <c r="D202" s="16" t="s">
        <v>355</v>
      </c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32.25" thickBot="1" x14ac:dyDescent="0.3">
      <c r="A203" s="16" t="s">
        <v>457</v>
      </c>
      <c r="B203" s="18">
        <v>45527</v>
      </c>
      <c r="C203" s="24" t="s">
        <v>18</v>
      </c>
      <c r="D203" s="16" t="s">
        <v>355</v>
      </c>
      <c r="E203" s="15"/>
      <c r="F203" s="15">
        <v>1</v>
      </c>
      <c r="G203" s="15">
        <v>1</v>
      </c>
      <c r="H203" s="15">
        <v>1</v>
      </c>
      <c r="I203" s="15">
        <v>1</v>
      </c>
      <c r="J203" s="15">
        <v>1</v>
      </c>
      <c r="K203" s="15">
        <v>1</v>
      </c>
      <c r="L203" s="15"/>
      <c r="M203" s="15"/>
      <c r="N203" s="15"/>
      <c r="O203" s="15"/>
      <c r="P203" s="15"/>
      <c r="Q203" s="4">
        <f t="shared" si="3"/>
        <v>6</v>
      </c>
      <c r="R203" s="16"/>
    </row>
    <row r="204" spans="1:18" ht="32.25" thickBot="1" x14ac:dyDescent="0.3">
      <c r="A204" s="16" t="s">
        <v>510</v>
      </c>
      <c r="B204" s="18">
        <v>45681</v>
      </c>
      <c r="C204" s="24" t="s">
        <v>18</v>
      </c>
      <c r="D204" s="16" t="s">
        <v>355</v>
      </c>
      <c r="E204" s="15"/>
      <c r="F204" s="15"/>
      <c r="G204" s="15"/>
      <c r="H204" s="15"/>
      <c r="I204" s="15"/>
      <c r="J204" s="15"/>
      <c r="K204" s="15">
        <v>1</v>
      </c>
      <c r="L204" s="15">
        <v>1</v>
      </c>
      <c r="M204" s="15">
        <v>1</v>
      </c>
      <c r="N204" s="15"/>
      <c r="O204" s="15"/>
      <c r="P204" s="15"/>
      <c r="Q204" s="4">
        <f t="shared" si="3"/>
        <v>3</v>
      </c>
      <c r="R204" s="16"/>
    </row>
    <row r="205" spans="1:18" ht="32.25" thickBot="1" x14ac:dyDescent="0.3">
      <c r="A205" s="16" t="s">
        <v>511</v>
      </c>
      <c r="B205" s="18">
        <v>45681</v>
      </c>
      <c r="C205" s="24" t="s">
        <v>18</v>
      </c>
      <c r="D205" s="16" t="s">
        <v>355</v>
      </c>
      <c r="E205" s="15"/>
      <c r="F205" s="15"/>
      <c r="G205" s="15"/>
      <c r="H205" s="15"/>
      <c r="I205" s="15"/>
      <c r="J205" s="15"/>
      <c r="K205" s="15">
        <v>1</v>
      </c>
      <c r="L205" s="15">
        <v>1</v>
      </c>
      <c r="M205" s="15">
        <v>1</v>
      </c>
      <c r="N205" s="15"/>
      <c r="O205" s="15"/>
      <c r="P205" s="15"/>
      <c r="Q205" s="4">
        <f t="shared" si="3"/>
        <v>3</v>
      </c>
      <c r="R205" s="16"/>
    </row>
    <row r="206" spans="1:18" ht="63.75" thickBot="1" x14ac:dyDescent="0.3">
      <c r="A206" s="16" t="s">
        <v>357</v>
      </c>
      <c r="B206" s="18">
        <v>44941</v>
      </c>
      <c r="C206" s="24" t="s">
        <v>21</v>
      </c>
      <c r="D206" s="16" t="s">
        <v>358</v>
      </c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 t="s">
        <v>423</v>
      </c>
    </row>
    <row r="207" spans="1:18" ht="32.25" thickBot="1" x14ac:dyDescent="0.3">
      <c r="A207" s="26" t="s">
        <v>359</v>
      </c>
      <c r="B207" s="18">
        <v>45108</v>
      </c>
      <c r="C207" s="24" t="s">
        <v>18</v>
      </c>
      <c r="D207" s="16" t="s">
        <v>360</v>
      </c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32.25" thickBot="1" x14ac:dyDescent="0.3">
      <c r="A208" s="16" t="s">
        <v>512</v>
      </c>
      <c r="B208" s="18">
        <v>45744</v>
      </c>
      <c r="C208" s="24" t="s">
        <v>31</v>
      </c>
      <c r="D208" s="16" t="s">
        <v>513</v>
      </c>
      <c r="E208" s="15"/>
      <c r="F208" s="15"/>
      <c r="G208" s="15"/>
      <c r="H208" s="15"/>
      <c r="I208" s="15"/>
      <c r="J208" s="15"/>
      <c r="K208" s="15"/>
      <c r="L208" s="15"/>
      <c r="M208" s="15">
        <v>1</v>
      </c>
      <c r="N208" s="15"/>
      <c r="O208" s="15"/>
      <c r="P208" s="15"/>
      <c r="Q208" s="4">
        <f t="shared" si="3"/>
        <v>1</v>
      </c>
      <c r="R208" s="16"/>
    </row>
    <row r="209" spans="1:18" ht="32.25" thickBot="1" x14ac:dyDescent="0.3">
      <c r="A209" s="16" t="s">
        <v>514</v>
      </c>
      <c r="B209" s="18">
        <v>45744</v>
      </c>
      <c r="C209" s="24" t="s">
        <v>31</v>
      </c>
      <c r="D209" s="16" t="s">
        <v>513</v>
      </c>
      <c r="E209" s="15"/>
      <c r="F209" s="15"/>
      <c r="G209" s="15"/>
      <c r="H209" s="15"/>
      <c r="I209" s="15"/>
      <c r="J209" s="15"/>
      <c r="K209" s="15"/>
      <c r="L209" s="15"/>
      <c r="M209" s="15">
        <v>1</v>
      </c>
      <c r="N209" s="15"/>
      <c r="O209" s="15"/>
      <c r="P209" s="15"/>
      <c r="Q209" s="4">
        <f t="shared" si="3"/>
        <v>1</v>
      </c>
      <c r="R209" s="16"/>
    </row>
    <row r="210" spans="1:18" ht="32.25" thickBot="1" x14ac:dyDescent="0.3">
      <c r="A210" s="16" t="s">
        <v>515</v>
      </c>
      <c r="B210" s="18">
        <v>45744</v>
      </c>
      <c r="C210" s="24" t="s">
        <v>31</v>
      </c>
      <c r="D210" s="16" t="s">
        <v>513</v>
      </c>
      <c r="E210" s="15"/>
      <c r="F210" s="15"/>
      <c r="G210" s="15"/>
      <c r="H210" s="15"/>
      <c r="I210" s="15"/>
      <c r="J210" s="15"/>
      <c r="K210" s="15"/>
      <c r="L210" s="15"/>
      <c r="M210" s="15">
        <v>1</v>
      </c>
      <c r="N210" s="15"/>
      <c r="O210" s="15"/>
      <c r="P210" s="15"/>
      <c r="Q210" s="4">
        <f t="shared" si="3"/>
        <v>1</v>
      </c>
      <c r="R210" s="16"/>
    </row>
    <row r="211" spans="1:18" ht="95.25" thickBot="1" x14ac:dyDescent="0.3">
      <c r="A211" s="16" t="s">
        <v>361</v>
      </c>
      <c r="B211" s="18">
        <v>45139</v>
      </c>
      <c r="C211" s="24" t="s">
        <v>72</v>
      </c>
      <c r="D211" s="16" t="s">
        <v>362</v>
      </c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 t="s">
        <v>427</v>
      </c>
    </row>
    <row r="212" spans="1:18" ht="111" thickBot="1" x14ac:dyDescent="0.3">
      <c r="A212" s="16" t="s">
        <v>363</v>
      </c>
      <c r="B212" s="18">
        <v>45108</v>
      </c>
      <c r="C212" s="24" t="s">
        <v>53</v>
      </c>
      <c r="D212" s="16" t="s">
        <v>364</v>
      </c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 t="s">
        <v>428</v>
      </c>
    </row>
    <row r="213" spans="1:18" ht="32.25" thickBot="1" x14ac:dyDescent="0.3">
      <c r="A213" s="16" t="s">
        <v>476</v>
      </c>
      <c r="B213" s="18">
        <v>45618</v>
      </c>
      <c r="C213" s="24" t="s">
        <v>20</v>
      </c>
      <c r="D213" s="16" t="s">
        <v>477</v>
      </c>
      <c r="E213" s="15"/>
      <c r="F213" s="15"/>
      <c r="G213" s="15"/>
      <c r="H213" s="15"/>
      <c r="I213" s="15">
        <v>1</v>
      </c>
      <c r="J213" s="15"/>
      <c r="K213" s="15"/>
      <c r="L213" s="15"/>
      <c r="M213" s="15"/>
      <c r="N213" s="15"/>
      <c r="O213" s="15"/>
      <c r="P213" s="15"/>
      <c r="Q213" s="4">
        <f t="shared" si="3"/>
        <v>1</v>
      </c>
      <c r="R213" s="16"/>
    </row>
    <row r="214" spans="1:18" ht="32.25" thickBot="1" x14ac:dyDescent="0.3">
      <c r="A214" s="16" t="s">
        <v>365</v>
      </c>
      <c r="B214" s="18">
        <v>45380</v>
      </c>
      <c r="C214" s="24" t="s">
        <v>20</v>
      </c>
      <c r="D214" s="16" t="s">
        <v>366</v>
      </c>
      <c r="E214" s="15">
        <v>1</v>
      </c>
      <c r="F214" s="15">
        <v>1</v>
      </c>
      <c r="G214" s="15"/>
      <c r="H214" s="15">
        <v>1</v>
      </c>
      <c r="I214" s="15">
        <v>1</v>
      </c>
      <c r="J214" s="15"/>
      <c r="K214" s="15">
        <v>1</v>
      </c>
      <c r="L214" s="15"/>
      <c r="M214" s="15">
        <v>1</v>
      </c>
      <c r="N214" s="15"/>
      <c r="O214" s="15"/>
      <c r="P214" s="15"/>
      <c r="Q214" s="4">
        <f t="shared" si="3"/>
        <v>6</v>
      </c>
      <c r="R214" s="16"/>
    </row>
    <row r="215" spans="1:18" ht="32.25" thickBot="1" x14ac:dyDescent="0.3">
      <c r="A215" s="16" t="s">
        <v>367</v>
      </c>
      <c r="B215" s="18">
        <v>45261</v>
      </c>
      <c r="C215" s="24" t="s">
        <v>19</v>
      </c>
      <c r="D215" s="16" t="s">
        <v>368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95.25" thickBot="1" x14ac:dyDescent="0.3">
      <c r="A216" s="16" t="s">
        <v>369</v>
      </c>
      <c r="B216" s="18">
        <v>45108</v>
      </c>
      <c r="C216" s="24" t="s">
        <v>82</v>
      </c>
      <c r="D216" s="16" t="s">
        <v>370</v>
      </c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 t="s">
        <v>429</v>
      </c>
    </row>
    <row r="217" spans="1:18" ht="32.25" thickBot="1" x14ac:dyDescent="0.3">
      <c r="A217" s="16" t="s">
        <v>371</v>
      </c>
      <c r="B217" s="18">
        <v>44835</v>
      </c>
      <c r="C217" s="24" t="s">
        <v>31</v>
      </c>
      <c r="D217" s="16" t="s">
        <v>372</v>
      </c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 t="s">
        <v>373</v>
      </c>
      <c r="B218" s="18">
        <v>44986</v>
      </c>
      <c r="C218" s="24" t="s">
        <v>59</v>
      </c>
      <c r="D218" s="16" t="s">
        <v>374</v>
      </c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 t="s">
        <v>375</v>
      </c>
      <c r="B219" s="18">
        <v>45139</v>
      </c>
      <c r="C219" s="24" t="s">
        <v>59</v>
      </c>
      <c r="D219" s="16" t="s">
        <v>374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 t="s">
        <v>458</v>
      </c>
      <c r="B220" s="18">
        <v>45527</v>
      </c>
      <c r="C220" s="24" t="s">
        <v>59</v>
      </c>
      <c r="D220" s="16" t="s">
        <v>374</v>
      </c>
      <c r="E220" s="15"/>
      <c r="F220" s="15">
        <v>1</v>
      </c>
      <c r="G220" s="15">
        <v>1</v>
      </c>
      <c r="H220" s="15">
        <v>1</v>
      </c>
      <c r="I220" s="15">
        <v>1</v>
      </c>
      <c r="J220" s="15">
        <v>1</v>
      </c>
      <c r="K220" s="15">
        <v>1</v>
      </c>
      <c r="L220" s="15"/>
      <c r="M220" s="15"/>
      <c r="N220" s="15"/>
      <c r="O220" s="15"/>
      <c r="P220" s="15"/>
      <c r="Q220" s="4">
        <f t="shared" si="3"/>
        <v>6</v>
      </c>
      <c r="R220" s="16"/>
    </row>
    <row r="221" spans="1:18" ht="16.5" thickBot="1" x14ac:dyDescent="0.3">
      <c r="A221" s="16" t="s">
        <v>516</v>
      </c>
      <c r="B221" s="18">
        <v>45681</v>
      </c>
      <c r="C221" s="24" t="s">
        <v>59</v>
      </c>
      <c r="D221" s="16" t="s">
        <v>374</v>
      </c>
      <c r="E221" s="15"/>
      <c r="F221" s="15"/>
      <c r="G221" s="15"/>
      <c r="H221" s="15"/>
      <c r="I221" s="15"/>
      <c r="J221" s="15"/>
      <c r="K221" s="15">
        <v>1</v>
      </c>
      <c r="L221" s="15"/>
      <c r="M221" s="15"/>
      <c r="N221" s="15"/>
      <c r="O221" s="15"/>
      <c r="P221" s="15"/>
      <c r="Q221" s="4">
        <f t="shared" si="3"/>
        <v>1</v>
      </c>
      <c r="R221" s="16"/>
    </row>
    <row r="222" spans="1:18" ht="16.5" thickBot="1" x14ac:dyDescent="0.3">
      <c r="A222" s="16" t="s">
        <v>517</v>
      </c>
      <c r="B222" s="18">
        <v>45716</v>
      </c>
      <c r="C222" s="24" t="s">
        <v>59</v>
      </c>
      <c r="D222" s="16" t="s">
        <v>374</v>
      </c>
      <c r="E222" s="15"/>
      <c r="F222" s="15"/>
      <c r="G222" s="15"/>
      <c r="H222" s="15"/>
      <c r="I222" s="15"/>
      <c r="J222" s="15"/>
      <c r="K222" s="15"/>
      <c r="L222" s="15">
        <v>1</v>
      </c>
      <c r="M222" s="15">
        <v>1</v>
      </c>
      <c r="N222" s="15"/>
      <c r="O222" s="15"/>
      <c r="P222" s="15"/>
      <c r="Q222" s="4">
        <f t="shared" si="3"/>
        <v>2</v>
      </c>
      <c r="R222" s="16"/>
    </row>
    <row r="223" spans="1:18" ht="32.25" thickBot="1" x14ac:dyDescent="0.3">
      <c r="A223" s="16" t="s">
        <v>376</v>
      </c>
      <c r="B223" s="18">
        <v>45047</v>
      </c>
      <c r="C223" s="24" t="s">
        <v>81</v>
      </c>
      <c r="D223" s="16" t="s">
        <v>377</v>
      </c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32.25" thickBot="1" x14ac:dyDescent="0.3">
      <c r="A224" s="16" t="s">
        <v>378</v>
      </c>
      <c r="B224" s="18">
        <v>45226</v>
      </c>
      <c r="C224" s="24" t="s">
        <v>81</v>
      </c>
      <c r="D224" s="16" t="s">
        <v>379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95.25" thickBot="1" x14ac:dyDescent="0.3">
      <c r="A225" s="16" t="s">
        <v>380</v>
      </c>
      <c r="B225" s="18">
        <v>45192</v>
      </c>
      <c r="C225" s="24" t="s">
        <v>21</v>
      </c>
      <c r="D225" s="16" t="s">
        <v>381</v>
      </c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 t="s">
        <v>430</v>
      </c>
    </row>
    <row r="226" spans="1:18" ht="32.25" thickBot="1" x14ac:dyDescent="0.3">
      <c r="A226" s="16" t="s">
        <v>518</v>
      </c>
      <c r="B226" s="18">
        <v>45681</v>
      </c>
      <c r="C226" s="24" t="s">
        <v>62</v>
      </c>
      <c r="D226" s="16" t="s">
        <v>519</v>
      </c>
      <c r="E226" s="15"/>
      <c r="F226" s="15"/>
      <c r="G226" s="15"/>
      <c r="H226" s="15"/>
      <c r="I226" s="15"/>
      <c r="J226" s="15"/>
      <c r="K226" s="15">
        <v>1</v>
      </c>
      <c r="L226" s="15"/>
      <c r="M226" s="15"/>
      <c r="N226" s="15"/>
      <c r="O226" s="15"/>
      <c r="P226" s="15"/>
      <c r="Q226" s="4">
        <f t="shared" si="3"/>
        <v>1</v>
      </c>
      <c r="R226" s="16"/>
    </row>
    <row r="227" spans="1:18" ht="32.25" thickBot="1" x14ac:dyDescent="0.3">
      <c r="A227" s="16" t="s">
        <v>461</v>
      </c>
      <c r="B227" s="18">
        <v>45562</v>
      </c>
      <c r="C227" s="24" t="s">
        <v>19</v>
      </c>
      <c r="D227" s="16" t="s">
        <v>460</v>
      </c>
      <c r="E227" s="15"/>
      <c r="F227" s="15"/>
      <c r="G227" s="15">
        <v>1</v>
      </c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1</v>
      </c>
      <c r="R227" s="16"/>
    </row>
    <row r="228" spans="1:18" ht="32.25" thickBot="1" x14ac:dyDescent="0.3">
      <c r="A228" s="16" t="s">
        <v>382</v>
      </c>
      <c r="B228" s="18">
        <v>44621</v>
      </c>
      <c r="C228" s="24" t="s">
        <v>63</v>
      </c>
      <c r="D228" s="16" t="s">
        <v>383</v>
      </c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32.25" thickBot="1" x14ac:dyDescent="0.3">
      <c r="A229" s="16" t="s">
        <v>384</v>
      </c>
      <c r="B229" s="18">
        <v>43922</v>
      </c>
      <c r="C229" s="24" t="s">
        <v>48</v>
      </c>
      <c r="D229" s="16" t="s">
        <v>385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32.25" thickBot="1" x14ac:dyDescent="0.3">
      <c r="A230" s="16" t="s">
        <v>386</v>
      </c>
      <c r="B230" s="18">
        <v>45139</v>
      </c>
      <c r="C230" s="24" t="s">
        <v>48</v>
      </c>
      <c r="D230" s="16" t="s">
        <v>385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32.25" thickBot="1" x14ac:dyDescent="0.3">
      <c r="A231" s="16" t="s">
        <v>387</v>
      </c>
      <c r="B231" s="18">
        <v>45078</v>
      </c>
      <c r="C231" s="24" t="s">
        <v>48</v>
      </c>
      <c r="D231" s="16" t="s">
        <v>385</v>
      </c>
      <c r="E231" s="15">
        <v>1</v>
      </c>
      <c r="F231" s="15"/>
      <c r="G231" s="15">
        <v>1</v>
      </c>
      <c r="H231" s="15">
        <v>1</v>
      </c>
      <c r="I231" s="15">
        <v>1</v>
      </c>
      <c r="J231" s="15">
        <v>1</v>
      </c>
      <c r="K231" s="15"/>
      <c r="L231" s="15">
        <v>1</v>
      </c>
      <c r="M231" s="15">
        <v>1</v>
      </c>
      <c r="N231" s="15"/>
      <c r="O231" s="15"/>
      <c r="P231" s="15"/>
      <c r="Q231" s="4">
        <f t="shared" si="3"/>
        <v>7</v>
      </c>
      <c r="R231" s="16"/>
    </row>
    <row r="232" spans="1:18" ht="32.25" thickBot="1" x14ac:dyDescent="0.3">
      <c r="A232" s="16" t="s">
        <v>388</v>
      </c>
      <c r="B232" s="18">
        <v>44593</v>
      </c>
      <c r="C232" s="24" t="s">
        <v>48</v>
      </c>
      <c r="D232" s="16" t="s">
        <v>385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32.25" thickBot="1" x14ac:dyDescent="0.3">
      <c r="A233" s="16" t="s">
        <v>389</v>
      </c>
      <c r="B233" s="18">
        <v>45380</v>
      </c>
      <c r="C233" s="24" t="s">
        <v>48</v>
      </c>
      <c r="D233" s="16" t="s">
        <v>385</v>
      </c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32.25" thickBot="1" x14ac:dyDescent="0.3">
      <c r="A234" s="16" t="s">
        <v>390</v>
      </c>
      <c r="B234" s="18">
        <v>43831</v>
      </c>
      <c r="C234" s="24" t="s">
        <v>67</v>
      </c>
      <c r="D234" s="16" t="s">
        <v>391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 t="s">
        <v>431</v>
      </c>
    </row>
    <row r="235" spans="1:18" ht="32.25" thickBot="1" x14ac:dyDescent="0.3">
      <c r="A235" s="16" t="s">
        <v>392</v>
      </c>
      <c r="B235" s="18">
        <v>44652</v>
      </c>
      <c r="C235" s="24" t="s">
        <v>31</v>
      </c>
      <c r="D235" s="16" t="s">
        <v>391</v>
      </c>
      <c r="E235" s="15">
        <v>1</v>
      </c>
      <c r="F235" s="15"/>
      <c r="G235" s="15"/>
      <c r="H235" s="15"/>
      <c r="I235" s="15"/>
      <c r="J235" s="15"/>
      <c r="K235" s="15">
        <v>1</v>
      </c>
      <c r="L235" s="15"/>
      <c r="M235" s="15"/>
      <c r="N235" s="15"/>
      <c r="O235" s="15"/>
      <c r="P235" s="15"/>
      <c r="Q235" s="4">
        <f t="shared" si="3"/>
        <v>2</v>
      </c>
      <c r="R235" s="16"/>
    </row>
    <row r="236" spans="1:18" ht="32.25" thickBot="1" x14ac:dyDescent="0.3">
      <c r="A236" s="16" t="s">
        <v>520</v>
      </c>
      <c r="B236" s="18">
        <v>45681</v>
      </c>
      <c r="C236" s="24" t="s">
        <v>20</v>
      </c>
      <c r="D236" s="16" t="s">
        <v>521</v>
      </c>
      <c r="E236" s="15"/>
      <c r="F236" s="15"/>
      <c r="G236" s="15"/>
      <c r="H236" s="15"/>
      <c r="I236" s="15"/>
      <c r="J236" s="15"/>
      <c r="K236" s="15">
        <v>1</v>
      </c>
      <c r="L236" s="15"/>
      <c r="M236" s="15"/>
      <c r="N236" s="15"/>
      <c r="O236" s="15"/>
      <c r="P236" s="15"/>
      <c r="Q236" s="4">
        <f t="shared" si="3"/>
        <v>1</v>
      </c>
      <c r="R236" s="16"/>
    </row>
    <row r="237" spans="1:18" ht="32.25" thickBot="1" x14ac:dyDescent="0.3">
      <c r="A237" s="16" t="s">
        <v>522</v>
      </c>
      <c r="B237" s="18">
        <v>45681</v>
      </c>
      <c r="C237" s="24" t="s">
        <v>20</v>
      </c>
      <c r="D237" s="16" t="s">
        <v>521</v>
      </c>
      <c r="E237" s="15"/>
      <c r="F237" s="15"/>
      <c r="G237" s="15"/>
      <c r="H237" s="15"/>
      <c r="I237" s="15"/>
      <c r="J237" s="15"/>
      <c r="K237" s="15">
        <v>1</v>
      </c>
      <c r="L237" s="15"/>
      <c r="M237" s="15">
        <v>1</v>
      </c>
      <c r="N237" s="15"/>
      <c r="O237" s="15"/>
      <c r="P237" s="15"/>
      <c r="Q237" s="4">
        <f t="shared" si="3"/>
        <v>2</v>
      </c>
      <c r="R237" s="16"/>
    </row>
    <row r="238" spans="1:18" ht="63.75" thickBot="1" x14ac:dyDescent="0.3">
      <c r="A238" s="16" t="s">
        <v>393</v>
      </c>
      <c r="B238" s="18">
        <v>45444</v>
      </c>
      <c r="C238" s="24" t="s">
        <v>66</v>
      </c>
      <c r="D238" s="16" t="s">
        <v>394</v>
      </c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 t="s">
        <v>404</v>
      </c>
    </row>
    <row r="239" spans="1:18" ht="32.25" thickBot="1" x14ac:dyDescent="0.3">
      <c r="A239" s="16" t="s">
        <v>395</v>
      </c>
      <c r="B239" s="18">
        <v>44774</v>
      </c>
      <c r="C239" s="24" t="s">
        <v>67</v>
      </c>
      <c r="D239" s="16" t="s">
        <v>396</v>
      </c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32.25" thickBot="1" x14ac:dyDescent="0.3">
      <c r="A240" s="16" t="s">
        <v>397</v>
      </c>
      <c r="B240" s="18">
        <v>44774</v>
      </c>
      <c r="C240" s="24" t="s">
        <v>31</v>
      </c>
      <c r="D240" s="16" t="s">
        <v>398</v>
      </c>
      <c r="E240" s="15">
        <v>1</v>
      </c>
      <c r="F240" s="15"/>
      <c r="G240" s="15"/>
      <c r="H240" s="15"/>
      <c r="I240" s="15">
        <v>1</v>
      </c>
      <c r="J240" s="15"/>
      <c r="K240" s="15">
        <v>1</v>
      </c>
      <c r="L240" s="15"/>
      <c r="M240" s="15">
        <v>1</v>
      </c>
      <c r="N240" s="15"/>
      <c r="O240" s="15"/>
      <c r="P240" s="15"/>
      <c r="Q240" s="4">
        <f t="shared" si="3"/>
        <v>4</v>
      </c>
      <c r="R240" s="16"/>
    </row>
    <row r="241" spans="1:18" ht="32.25" thickBot="1" x14ac:dyDescent="0.3">
      <c r="A241" s="16" t="s">
        <v>399</v>
      </c>
      <c r="B241" s="18">
        <v>45226</v>
      </c>
      <c r="C241" s="24" t="s">
        <v>53</v>
      </c>
      <c r="D241" s="16" t="s">
        <v>400</v>
      </c>
      <c r="E241" s="15">
        <v>1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1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25" right="0.25" top="0.75" bottom="0.75" header="0.3" footer="0.3"/>
  <pageSetup scale="46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topLeftCell="A28" workbookViewId="0">
      <selection activeCell="E12" sqref="E12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30" t="s">
        <v>73</v>
      </c>
      <c r="B1" s="30"/>
      <c r="C1" s="31"/>
      <c r="D1" s="31"/>
      <c r="E1" s="31"/>
      <c r="F1" s="32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7" t="s">
        <v>6</v>
      </c>
      <c r="C2" s="28"/>
      <c r="D2" s="28"/>
      <c r="E2" s="28"/>
      <c r="F2" s="29"/>
      <c r="J2" s="12" t="s">
        <v>56</v>
      </c>
      <c r="K2">
        <f>COUNTIF('2. ROSC Active'!C2:C251,J2)</f>
        <v>6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5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1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2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8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2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4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2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2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3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4</v>
      </c>
    </row>
    <row r="18" spans="1:11" x14ac:dyDescent="0.25">
      <c r="J18" s="12" t="s">
        <v>67</v>
      </c>
      <c r="K18">
        <f>COUNTIF('2. ROSC Active'!C2:C251,J18)</f>
        <v>3</v>
      </c>
    </row>
    <row r="19" spans="1:11" x14ac:dyDescent="0.25">
      <c r="J19" s="12" t="s">
        <v>28</v>
      </c>
      <c r="K19">
        <f>COUNTIF('2. ROSC Active'!C2:C251,J19)</f>
        <v>5</v>
      </c>
    </row>
    <row r="20" spans="1:11" x14ac:dyDescent="0.25">
      <c r="J20" s="12" t="s">
        <v>35</v>
      </c>
      <c r="K20">
        <f>COUNTIF('2. ROSC Active'!C2:C251,J20)</f>
        <v>2</v>
      </c>
    </row>
    <row r="21" spans="1:11" x14ac:dyDescent="0.25">
      <c r="J21" s="12" t="s">
        <v>40</v>
      </c>
      <c r="K21">
        <f>COUNTIF('2. ROSC Active'!C2:C251,J21)</f>
        <v>3</v>
      </c>
    </row>
    <row r="22" spans="1:11" x14ac:dyDescent="0.25">
      <c r="J22" s="12" t="s">
        <v>34</v>
      </c>
      <c r="K22">
        <f>COUNTIF('2. ROSC Active'!C2:C251,J22)</f>
        <v>3</v>
      </c>
    </row>
    <row r="23" spans="1:11" x14ac:dyDescent="0.25">
      <c r="J23" s="12" t="s">
        <v>59</v>
      </c>
      <c r="K23">
        <f>COUNTIF('2. ROSC Active'!C2:C251,J23)</f>
        <v>8</v>
      </c>
    </row>
    <row r="24" spans="1:11" x14ac:dyDescent="0.25">
      <c r="J24" s="12" t="s">
        <v>44</v>
      </c>
      <c r="K24">
        <f>COUNTIF('2. ROSC Active'!C2:C251,J24)</f>
        <v>2</v>
      </c>
    </row>
    <row r="25" spans="1:11" x14ac:dyDescent="0.25">
      <c r="J25" s="12" t="s">
        <v>61</v>
      </c>
      <c r="K25">
        <f>COUNTIF('2. ROSC Active'!C2:C251,J25)</f>
        <v>2</v>
      </c>
    </row>
    <row r="26" spans="1:11" x14ac:dyDescent="0.25">
      <c r="J26" s="12" t="s">
        <v>46</v>
      </c>
      <c r="K26">
        <f>COUNTIF('2. ROSC Active'!C2:C251,J26)</f>
        <v>0</v>
      </c>
    </row>
    <row r="27" spans="1:11" x14ac:dyDescent="0.25">
      <c r="J27" s="12" t="s">
        <v>45</v>
      </c>
      <c r="K27">
        <f>COUNTIF('2. ROSC Active'!C2:C251,J27)</f>
        <v>1</v>
      </c>
    </row>
    <row r="28" spans="1:11" x14ac:dyDescent="0.25">
      <c r="J28" s="12" t="s">
        <v>42</v>
      </c>
      <c r="K28">
        <f>COUNTIF('2. ROSC Active'!C2:C251,J28)</f>
        <v>1</v>
      </c>
    </row>
    <row r="29" spans="1:11" x14ac:dyDescent="0.25">
      <c r="J29" s="12" t="s">
        <v>38</v>
      </c>
      <c r="K29">
        <f>COUNTIF('2. ROSC Active'!C2:C251,J29)</f>
        <v>2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2</v>
      </c>
    </row>
    <row r="32" spans="1:11" x14ac:dyDescent="0.25">
      <c r="J32" s="12" t="s">
        <v>60</v>
      </c>
      <c r="K32">
        <f>COUNTIF('2. ROSC Active'!C2:C251,J32)</f>
        <v>1</v>
      </c>
    </row>
    <row r="33" spans="10:11" x14ac:dyDescent="0.25">
      <c r="J33" s="12" t="s">
        <v>82</v>
      </c>
      <c r="K33">
        <f>COUNTIF('2. ROSC Active'!C2:C251,J33)</f>
        <v>1</v>
      </c>
    </row>
    <row r="34" spans="10:11" x14ac:dyDescent="0.25">
      <c r="J34" s="12" t="s">
        <v>75</v>
      </c>
      <c r="K34">
        <f>COUNTIF('2. ROSC Active'!C2:C251,J34)</f>
        <v>3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16</v>
      </c>
    </row>
    <row r="37" spans="10:11" x14ac:dyDescent="0.25">
      <c r="J37" s="12" t="s">
        <v>66</v>
      </c>
      <c r="K37">
        <f>COUNTIF('2. ROSC Active'!C2:C251,J37)</f>
        <v>2</v>
      </c>
    </row>
    <row r="38" spans="10:11" x14ac:dyDescent="0.25">
      <c r="J38" s="12" t="s">
        <v>19</v>
      </c>
      <c r="K38">
        <f>COUNTIF('2. ROSC Active'!C2:C251,J38)</f>
        <v>21</v>
      </c>
    </row>
    <row r="39" spans="10:11" x14ac:dyDescent="0.25">
      <c r="J39" s="12" t="s">
        <v>20</v>
      </c>
      <c r="K39">
        <f>COUNTIF('2. ROSC Active'!C2:C251,J39)</f>
        <v>16</v>
      </c>
    </row>
    <row r="40" spans="10:11" x14ac:dyDescent="0.25">
      <c r="J40" s="12" t="s">
        <v>18</v>
      </c>
      <c r="K40">
        <f>COUNTIF('2. ROSC Active'!C2:C251,J40)</f>
        <v>18</v>
      </c>
    </row>
    <row r="41" spans="10:11" x14ac:dyDescent="0.25">
      <c r="J41" s="12" t="s">
        <v>72</v>
      </c>
      <c r="K41">
        <f>COUNTIF('2. ROSC Active'!C2:C251,J41)</f>
        <v>2</v>
      </c>
    </row>
    <row r="42" spans="10:11" x14ac:dyDescent="0.25">
      <c r="J42" s="12" t="s">
        <v>84</v>
      </c>
      <c r="K42">
        <f>COUNTIF('2. ROSC Active'!C2:C251,J42)</f>
        <v>9</v>
      </c>
    </row>
    <row r="43" spans="10:11" x14ac:dyDescent="0.25">
      <c r="J43" s="12" t="s">
        <v>81</v>
      </c>
      <c r="K43">
        <f>COUNTIF('2. ROSC Active'!C2:C251,J43)</f>
        <v>20</v>
      </c>
    </row>
    <row r="44" spans="10:11" x14ac:dyDescent="0.25">
      <c r="J44" s="12" t="s">
        <v>71</v>
      </c>
      <c r="K44">
        <f>COUNTIF('2. ROSC Active'!C2:C251,J44)</f>
        <v>2</v>
      </c>
    </row>
    <row r="45" spans="10:11" x14ac:dyDescent="0.25">
      <c r="J45" s="12" t="s">
        <v>80</v>
      </c>
      <c r="K45">
        <f>COUNTIF('2. ROSC Active'!C2:C251,J45)</f>
        <v>1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2</v>
      </c>
    </row>
    <row r="48" spans="10:11" x14ac:dyDescent="0.25">
      <c r="J48" s="12" t="s">
        <v>31</v>
      </c>
      <c r="K48">
        <f>COUNTIF('2. ROSC Active'!C2:C251,J48)</f>
        <v>33</v>
      </c>
    </row>
    <row r="49" spans="10:11" x14ac:dyDescent="0.25">
      <c r="J49" s="12" t="s">
        <v>41</v>
      </c>
      <c r="K49">
        <f>COUNTIF('2. ROSC Active'!C2:C251,J49)</f>
        <v>1</v>
      </c>
    </row>
    <row r="50" spans="10:11" x14ac:dyDescent="0.25">
      <c r="J50" s="12" t="s">
        <v>48</v>
      </c>
      <c r="K50">
        <f>COUNTIF('2. ROSC Active'!C2:C251,J50)</f>
        <v>9</v>
      </c>
    </row>
    <row r="51" spans="10:11" x14ac:dyDescent="0.25">
      <c r="J51" s="12" t="s">
        <v>63</v>
      </c>
      <c r="K51">
        <f>COUNTIF('2. ROSC Active'!C2:C251,J51)</f>
        <v>2</v>
      </c>
    </row>
    <row r="52" spans="10:11" x14ac:dyDescent="0.25">
      <c r="J52" s="12" t="s">
        <v>53</v>
      </c>
      <c r="K52">
        <f>COUNTIF('2. ROSC Active'!C2:C251,J52)</f>
        <v>6</v>
      </c>
    </row>
    <row r="53" spans="10:11" x14ac:dyDescent="0.25">
      <c r="J53" s="12" t="s">
        <v>65</v>
      </c>
      <c r="K53">
        <f>COUNTIF('2. ROSC Active'!C2:C251,J53)</f>
        <v>2</v>
      </c>
    </row>
    <row r="55" spans="10:11" x14ac:dyDescent="0.25">
      <c r="J55" s="12" t="s">
        <v>88</v>
      </c>
      <c r="K55">
        <f>SUM(K2:K53)</f>
        <v>240</v>
      </c>
    </row>
    <row r="56" spans="10:11" x14ac:dyDescent="0.25">
      <c r="J56" s="12" t="s">
        <v>87</v>
      </c>
      <c r="K56">
        <f>COUNTIF(K2:K53, "&gt;0")</f>
        <v>43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25" bottom="0.2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1B6737-5E20-43F1-A4DC-8B93CBA32F2F}"/>
</file>

<file path=customXml/itemProps2.xml><?xml version="1.0" encoding="utf-8"?>
<ds:datastoreItem xmlns:ds="http://schemas.openxmlformats.org/officeDocument/2006/customXml" ds:itemID="{CFCB9180-EBE2-4B4E-95AE-18FFA25C619B}"/>
</file>

<file path=customXml/itemProps3.xml><?xml version="1.0" encoding="utf-8"?>
<ds:datastoreItem xmlns:ds="http://schemas.openxmlformats.org/officeDocument/2006/customXml" ds:itemID="{37FB1AE8-4EC9-4129-AE3F-721062631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guess 4</cp:lastModifiedBy>
  <cp:lastPrinted>2025-02-10T19:52:35Z</cp:lastPrinted>
  <dcterms:created xsi:type="dcterms:W3CDTF">2022-05-19T17:55:56Z</dcterms:created>
  <dcterms:modified xsi:type="dcterms:W3CDTF">2025-04-21T20:53:34Z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