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nnis\Downloads\"/>
    </mc:Choice>
  </mc:AlternateContent>
  <xr:revisionPtr revIDLastSave="0" documentId="13_ncr:1_{C483ABE3-D349-42DA-AF31-1CE36874E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<sst xmlns="http://schemas.openxmlformats.org/spreadsheetml/2006/main" count="435" uniqueCount="240">
  <si>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</si>
  <si>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</si>
  <si>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</si>
  <si>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</si>
  <si>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</si>
  <si>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</si>
  <si>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</si>
  <si>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</si>
  <si>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</si>
  <si>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</si>
  <si>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</si>
  <si>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</si>
  <si>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</si>
  <si>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</si>
  <si>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</si>
  <si>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</si>
  <si>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</si>
  <si>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</si>
  <si>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</si>
  <si>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</si>
  <si>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</si>
  <si>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</si>
  <si>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</si>
  <si>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</si>
  <si>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</si>
  <si>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</si>
  <si>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</si>
  <si>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</si>
  <si>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</si>
  <si>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</si>
  <si>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</si>
  <si>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</si>
  <si>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</si>
  <si>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</si>
  <si>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</si>
  <si>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</si>
  <si>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</si>
  <si>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</si>
  <si>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</si>
  <si>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</si>
  <si>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</si>
  <si>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</si>
  <si>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</si>
  <si>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</si>
  <si>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</si>
  <si>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</si>
  <si>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</si>
  <si>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</si>
  <si>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</si>
  <si>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</si>
  <si>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</si>
  <si>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</si>
  <si>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</si>
  <si>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</si>
  <si>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</si>
  <si>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</si>
  <si>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</si>
  <si>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</si>
  <si>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</si>
  <si>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</si>
  <si>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</si>
  <si>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</si>
  <si>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</si>
  <si>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</si>
  <si>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</si>
  <si>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</si>
  <si>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</si>
  <si>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</si>
  <si>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</si>
  <si>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</si>
  <si>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</si>
  <si>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</si>
  <si>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</si>
  <si>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</si>
  <si>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</si>
  <si>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</si>
  <si>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</si>
  <si>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</si>
  <si>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</si>
  <si>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</si>
  <si>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</si>
  <si>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</si>
  <si>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</si>
  <si>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</si>
  <si>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</si>
  <si>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</si>
  <si>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</si>
  <si>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</si>
  <si>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</si>
  <si>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 xml:space="preserve">Egyptian Health Department </t>
  </si>
  <si>
    <t>Danielle Camp</t>
  </si>
  <si>
    <t xml:space="preserve">Drew Donelson </t>
  </si>
  <si>
    <t>Chris Dennis</t>
  </si>
  <si>
    <t>Tonya Potts</t>
  </si>
  <si>
    <t>Tricia Harrison</t>
  </si>
  <si>
    <t>Kiesha Fromm</t>
  </si>
  <si>
    <t xml:space="preserve">Vincent Falzone </t>
  </si>
  <si>
    <t xml:space="preserve">Brittany Bulfer </t>
  </si>
  <si>
    <t>Margot Cepeda</t>
  </si>
  <si>
    <t xml:space="preserve">Jerrie Baxley-Brown </t>
  </si>
  <si>
    <t>Nicholas Mott</t>
  </si>
  <si>
    <t xml:space="preserve">Kindra York </t>
  </si>
  <si>
    <t>Holly Kotner</t>
  </si>
  <si>
    <t xml:space="preserve">Laurie Fields </t>
  </si>
  <si>
    <t xml:space="preserve">Jamie Byrd </t>
  </si>
  <si>
    <t xml:space="preserve">Denise O'Connor </t>
  </si>
  <si>
    <t xml:space="preserve">Krystal Sands </t>
  </si>
  <si>
    <t xml:space="preserve">Tor Neal </t>
  </si>
  <si>
    <t xml:space="preserve">Beth Sandusky </t>
  </si>
  <si>
    <t>Elizabeth Cook</t>
  </si>
  <si>
    <t xml:space="preserve">Angela Winters </t>
  </si>
  <si>
    <t xml:space="preserve">Adrienne Baker </t>
  </si>
  <si>
    <t xml:space="preserve">Angie Hampton </t>
  </si>
  <si>
    <t xml:space="preserve">Tamara Kang </t>
  </si>
  <si>
    <t xml:space="preserve">Misty Eftink </t>
  </si>
  <si>
    <t xml:space="preserve">Stacey Miller </t>
  </si>
  <si>
    <t xml:space="preserve">Michael Tyson </t>
  </si>
  <si>
    <t xml:space="preserve">Ernie Fowler </t>
  </si>
  <si>
    <t xml:space="preserve">Callie Buchanan </t>
  </si>
  <si>
    <t>SI SUPRT</t>
  </si>
  <si>
    <t>1412 US 45 North, Eldorado, IL 62930</t>
  </si>
  <si>
    <t>618-294-8322 ext. 207</t>
  </si>
  <si>
    <t>cdennis@egyptian.org</t>
  </si>
  <si>
    <t xml:space="preserve">Katie Unthank </t>
  </si>
  <si>
    <t>Saline, Gallatin, White, Hamilton Counties</t>
  </si>
  <si>
    <t>ISP Counterdrug Taskforce</t>
  </si>
  <si>
    <t xml:space="preserve">VA Hospital </t>
  </si>
  <si>
    <t xml:space="preserve">Office of Representative </t>
  </si>
  <si>
    <t xml:space="preserve">First Presbyterian Church of Harrisburg </t>
  </si>
  <si>
    <t xml:space="preserve">Veterans Affiairs </t>
  </si>
  <si>
    <t xml:space="preserve">Arrowleaf </t>
  </si>
  <si>
    <t xml:space="preserve">Hamilton County Clerk </t>
  </si>
  <si>
    <t>TASC</t>
  </si>
  <si>
    <t>Southern Illinois University</t>
  </si>
  <si>
    <t xml:space="preserve">Take Action Today </t>
  </si>
  <si>
    <t xml:space="preserve">Comprehensive Connections </t>
  </si>
  <si>
    <t xml:space="preserve">Bev Holland </t>
  </si>
  <si>
    <t>Statewide ROSC</t>
  </si>
  <si>
    <t xml:space="preserve">Hailey Parker </t>
  </si>
  <si>
    <t xml:space="preserve">Dr. Michael Blain </t>
  </si>
  <si>
    <t xml:space="preserve">Christopher Rural Health </t>
  </si>
  <si>
    <t xml:space="preserve">Rachel Chruszcyk </t>
  </si>
  <si>
    <t xml:space="preserve">Prevent Child Abuse Illinois </t>
  </si>
  <si>
    <t xml:space="preserve">Southern Illinois Resource and Advocacy Center </t>
  </si>
  <si>
    <t xml:space="preserve">Megan Ragen </t>
  </si>
  <si>
    <t xml:space="preserve">Chloe Wells </t>
  </si>
  <si>
    <t xml:space="preserve">Egyptian Health Department: Substance Use Department </t>
  </si>
  <si>
    <t xml:space="preserve">Dr. Jason West </t>
  </si>
  <si>
    <t xml:space="preserve">SIH Primary Care </t>
  </si>
  <si>
    <t xml:space="preserve">Caleb Mills </t>
  </si>
  <si>
    <t xml:space="preserve">Ali Curtner </t>
  </si>
  <si>
    <t xml:space="preserve">Matt Shaffer </t>
  </si>
  <si>
    <t xml:space="preserve">Wendal Arms </t>
  </si>
  <si>
    <t xml:space="preserve">Angela Smith </t>
  </si>
  <si>
    <t xml:space="preserve">Southland Recovery Coalition </t>
  </si>
  <si>
    <t xml:space="preserve">Cody Fulkerson </t>
  </si>
  <si>
    <t xml:space="preserve">Annmarie Murray </t>
  </si>
  <si>
    <t xml:space="preserve">Misty Smith </t>
  </si>
  <si>
    <t xml:space="preserve">Hannah Jude </t>
  </si>
  <si>
    <t xml:space="preserve">Theresa Oxford </t>
  </si>
  <si>
    <t xml:space="preserve">Jamal Oxford </t>
  </si>
  <si>
    <t xml:space="preserve">Amy Oxford </t>
  </si>
  <si>
    <t xml:space="preserve">Senator Fowler's Office </t>
  </si>
  <si>
    <t xml:space="preserve">Jordan Pilkington </t>
  </si>
  <si>
    <t xml:space="preserve">Andy Greer </t>
  </si>
  <si>
    <t xml:space="preserve">Gateway Foundation </t>
  </si>
  <si>
    <t xml:space="preserve">Faith Cluster </t>
  </si>
  <si>
    <t xml:space="preserve">TASC </t>
  </si>
  <si>
    <t xml:space="preserve">Kat Southard  </t>
  </si>
  <si>
    <t xml:space="preserve">Aaron Seibert </t>
  </si>
  <si>
    <t xml:space="preserve">Centerstone </t>
  </si>
  <si>
    <t xml:space="preserve">Jennifer Owen </t>
  </si>
  <si>
    <t xml:space="preserve">Saline County Outreach </t>
  </si>
  <si>
    <t xml:space="preserve">Krissy Hannel </t>
  </si>
  <si>
    <t xml:space="preserve">Addiction Solutions </t>
  </si>
  <si>
    <t xml:space="preserve">Charly Gordon </t>
  </si>
  <si>
    <t xml:space="preserve">Madison Reed </t>
  </si>
  <si>
    <t xml:space="preserve">Johanna Gonzalez </t>
  </si>
  <si>
    <t xml:space="preserve">Kimberly Scott-Pilkington </t>
  </si>
  <si>
    <t xml:space="preserve">Julie Pohlman </t>
  </si>
  <si>
    <t xml:space="preserve">Illinois Department of Human Services </t>
  </si>
  <si>
    <t xml:space="preserve">Chestnut Health </t>
  </si>
  <si>
    <t>n/a</t>
  </si>
  <si>
    <t xml:space="preserve">Megan Mitchell </t>
  </si>
  <si>
    <t xml:space="preserve">Via Dolorosa Recovery Center </t>
  </si>
  <si>
    <t xml:space="preserve">Bradley Bullock </t>
  </si>
  <si>
    <t xml:space="preserve">Madison Odum </t>
  </si>
  <si>
    <t xml:space="preserve">Kelsey Driskell </t>
  </si>
  <si>
    <t>Ana DeUnamuno</t>
  </si>
  <si>
    <t xml:space="preserve">RIDES Transportation </t>
  </si>
  <si>
    <t xml:space="preserve">Lindsay Schroeder </t>
  </si>
  <si>
    <t xml:space="preserve">Nights Shield </t>
  </si>
  <si>
    <t xml:space="preserve">Matt Buckman </t>
  </si>
  <si>
    <t xml:space="preserve">Stress and Trauma Treatment Center </t>
  </si>
  <si>
    <t xml:space="preserve">Danielle Brown </t>
  </si>
  <si>
    <t xml:space="preserve">Erin Rochford </t>
  </si>
  <si>
    <t>Michelle Buckley</t>
  </si>
  <si>
    <t xml:space="preserve">Oxford House </t>
  </si>
  <si>
    <t>Justin Narusis</t>
  </si>
  <si>
    <t>BASE</t>
  </si>
  <si>
    <t>Diamond Armstrong</t>
  </si>
  <si>
    <t xml:space="preserve">Faith Petrillo 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</si>
  <si>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</si>
  <si>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</si>
  <si>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</si>
  <si>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</si>
  <si>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</si>
  <si>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</si>
  <si>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</si>
  <si>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</si>
  <si>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</si>
  <si>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</si>
  <si>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</si>
  <si>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</si>
  <si>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</si>
  <si>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 xml:space="preserve">Shyla Hernandez </t>
  </si>
  <si>
    <t xml:space="preserve">Unknown </t>
  </si>
  <si>
    <t xml:space="preserve">Mark Elliott </t>
  </si>
  <si>
    <t xml:space="preserve">Wayne County Health Department </t>
  </si>
  <si>
    <t>Jessica Carter</t>
  </si>
  <si>
    <t xml:space="preserve">Ferrell Hospital </t>
  </si>
  <si>
    <t xml:space="preserve">Angie Bailey </t>
  </si>
  <si>
    <t>SIH</t>
  </si>
  <si>
    <t>Starla Yarber</t>
  </si>
  <si>
    <t xml:space="preserve">Carolyn Hoskins </t>
  </si>
  <si>
    <t xml:space="preserve">Jennifer Head </t>
  </si>
  <si>
    <t xml:space="preserve">Courtney Jones </t>
  </si>
  <si>
    <t xml:space="preserve">Jessica Holloman </t>
  </si>
  <si>
    <t>Lori Clendenin</t>
  </si>
  <si>
    <t xml:space="preserve">Wanda Scates </t>
  </si>
  <si>
    <t xml:space="preserve">Stacia Penrod </t>
  </si>
  <si>
    <t>Egyptian Health Department</t>
  </si>
  <si>
    <t xml:space="preserve">Erica Vining </t>
  </si>
  <si>
    <t xml:space="preserve">Rural Health Inc </t>
  </si>
  <si>
    <t xml:space="preserve">Hailie Ragan </t>
  </si>
  <si>
    <t xml:space="preserve">Hamilton County Memorial </t>
  </si>
  <si>
    <t xml:space="preserve">Jesse Nelson </t>
  </si>
  <si>
    <t xml:space="preserve">Individual </t>
  </si>
  <si>
    <t>Reace McCoy</t>
  </si>
  <si>
    <t>kunthank@egyptian.org 618-273-3326 ext. 2273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</si>
</sst>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6" sqref="B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119</v>
      </c>
    </row>
    <row r="2" spans="1:2" ht="33" customHeight="1" x14ac:dyDescent="0.3">
      <c r="A2" s="2" t="s">
        <v>2</v>
      </c>
      <c r="B2" s="14" t="s">
        <v>89</v>
      </c>
    </row>
    <row r="3" spans="1:2" ht="33" customHeight="1" x14ac:dyDescent="0.3">
      <c r="A3" s="5" t="s">
        <v>3</v>
      </c>
      <c r="B3" s="13" t="s">
        <v>120</v>
      </c>
    </row>
    <row r="4" spans="1:2" ht="33" customHeight="1" x14ac:dyDescent="0.3">
      <c r="A4" s="2" t="s">
        <v>13</v>
      </c>
      <c r="B4" s="14" t="s">
        <v>92</v>
      </c>
    </row>
    <row r="5" spans="1:2" ht="33" customHeight="1" x14ac:dyDescent="0.3">
      <c r="A5" s="5" t="s">
        <v>14</v>
      </c>
      <c r="B5" s="13" t="s">
        <v>121</v>
      </c>
    </row>
    <row r="6" spans="1:2" ht="33" customHeight="1" x14ac:dyDescent="0.3">
      <c r="A6" s="2" t="s">
        <v>15</v>
      </c>
      <c r="B6" s="14" t="s">
        <v>122</v>
      </c>
    </row>
    <row r="7" spans="1:2" ht="33" customHeight="1" x14ac:dyDescent="0.3">
      <c r="A7" s="5" t="s">
        <v>12</v>
      </c>
      <c r="B7" s="13" t="s">
        <v>123</v>
      </c>
    </row>
    <row r="8" spans="1:2" ht="33" customHeight="1" x14ac:dyDescent="0.3">
      <c r="A8" s="3" t="s">
        <v>11</v>
      </c>
      <c r="B8" s="14" t="s">
        <v>239</v>
      </c>
    </row>
    <row r="9" spans="1:2" ht="33" customHeight="1" x14ac:dyDescent="0.3">
      <c r="A9" s="5" t="s">
        <v>4</v>
      </c>
      <c r="B9" s="13" t="s">
        <v>124</v>
      </c>
    </row>
    <row r="10" spans="1:2" ht="33" customHeight="1" x14ac:dyDescent="0.3">
      <c r="A10" s="2" t="s">
        <v>5</v>
      </c>
      <c r="B10" s="14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opLeftCell="A82" workbookViewId="0">
      <selection activeCell="M78" sqref="M78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202</v>
      </c>
      <c r="F1" s="21" t="s">
        <v>203</v>
      </c>
      <c r="G1" s="21" t="s">
        <v>204</v>
      </c>
      <c r="H1" s="21" t="s">
        <v>205</v>
      </c>
      <c r="I1" s="21" t="s">
        <v>206</v>
      </c>
      <c r="J1" s="21" t="s">
        <v>207</v>
      </c>
      <c r="K1" s="21" t="s">
        <v>208</v>
      </c>
      <c r="L1" s="21" t="s">
        <v>209</v>
      </c>
      <c r="M1" s="21" t="s">
        <v>210</v>
      </c>
      <c r="N1" s="21" t="s">
        <v>211</v>
      </c>
      <c r="O1" s="21" t="s">
        <v>212</v>
      </c>
      <c r="P1" s="21" t="s">
        <v>213</v>
      </c>
      <c r="Q1" s="22" t="s">
        <v>214</v>
      </c>
      <c r="R1" s="23" t="s">
        <v>9</v>
      </c>
    </row>
    <row r="2" spans="1:18" ht="31.8" thickBot="1" x14ac:dyDescent="0.35">
      <c r="A2" s="16" t="s">
        <v>92</v>
      </c>
      <c r="B2" s="18">
        <v>43891</v>
      </c>
      <c r="C2" s="24" t="s">
        <v>18</v>
      </c>
      <c r="D2" s="16" t="s">
        <v>89</v>
      </c>
      <c r="E2" s="15">
        <v>1</v>
      </c>
      <c r="F2" s="15">
        <v>1</v>
      </c>
      <c r="G2" s="15">
        <v>1</v>
      </c>
      <c r="H2" s="15">
        <v>1</v>
      </c>
      <c r="I2" s="15">
        <v>1</v>
      </c>
      <c r="J2" s="15">
        <v>1</v>
      </c>
      <c r="K2" s="15">
        <v>1</v>
      </c>
      <c r="L2" s="15">
        <v>1</v>
      </c>
      <c r="M2" s="15">
        <v>1</v>
      </c>
      <c r="N2" s="15"/>
      <c r="O2" s="15"/>
      <c r="P2" s="15"/>
      <c r="Q2" s="4">
        <f>SUM(E2:P2)</f>
        <v>9</v>
      </c>
      <c r="R2" s="25"/>
    </row>
    <row r="3" spans="1:18" ht="31.8" thickBot="1" x14ac:dyDescent="0.35">
      <c r="A3" s="16" t="s">
        <v>90</v>
      </c>
      <c r="B3" s="18">
        <v>44317</v>
      </c>
      <c r="C3" s="24" t="s">
        <v>35</v>
      </c>
      <c r="D3" s="16" t="s">
        <v>89</v>
      </c>
      <c r="E3" s="15">
        <v>1</v>
      </c>
      <c r="F3" s="15">
        <v>1</v>
      </c>
      <c r="G3" s="15">
        <v>1</v>
      </c>
      <c r="H3" s="15"/>
      <c r="I3" s="15"/>
      <c r="J3" s="15"/>
      <c r="K3" s="15">
        <v>1</v>
      </c>
      <c r="L3" s="15">
        <v>1</v>
      </c>
      <c r="M3" s="15">
        <v>1</v>
      </c>
      <c r="N3" s="15"/>
      <c r="O3" s="15"/>
      <c r="P3" s="15"/>
      <c r="Q3" s="4">
        <f>SUM(E3:P3)</f>
        <v>6</v>
      </c>
      <c r="R3" s="25"/>
    </row>
    <row r="4" spans="1:18" ht="31.8" thickBot="1" x14ac:dyDescent="0.35">
      <c r="A4" s="16" t="s">
        <v>91</v>
      </c>
      <c r="B4" s="18">
        <v>44061</v>
      </c>
      <c r="C4" s="24" t="s">
        <v>35</v>
      </c>
      <c r="D4" s="16" t="s">
        <v>89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/>
      <c r="O4" s="15"/>
      <c r="P4" s="15"/>
      <c r="Q4" s="4">
        <f t="shared" ref="Q4:Q67" si="0">SUM(E4:P4)</f>
        <v>9</v>
      </c>
      <c r="R4" s="25"/>
    </row>
    <row r="5" spans="1:18" ht="31.8" thickBot="1" x14ac:dyDescent="0.35">
      <c r="A5" s="16" t="s">
        <v>93</v>
      </c>
      <c r="B5" s="18">
        <v>45292</v>
      </c>
      <c r="C5" s="24" t="s">
        <v>81</v>
      </c>
      <c r="D5" s="16" t="s">
        <v>89</v>
      </c>
      <c r="E5" s="15">
        <v>1</v>
      </c>
      <c r="F5" s="15"/>
      <c r="G5" s="15"/>
      <c r="H5" s="15">
        <v>1</v>
      </c>
      <c r="I5" s="15">
        <v>1</v>
      </c>
      <c r="J5" s="15">
        <v>1</v>
      </c>
      <c r="K5" s="15"/>
      <c r="L5" s="15">
        <v>1</v>
      </c>
      <c r="M5" s="15">
        <v>1</v>
      </c>
      <c r="N5" s="15"/>
      <c r="O5" s="15"/>
      <c r="P5" s="15"/>
      <c r="Q5" s="4">
        <f t="shared" si="0"/>
        <v>6</v>
      </c>
      <c r="R5" s="25"/>
    </row>
    <row r="6" spans="1:18" ht="31.8" thickBot="1" x14ac:dyDescent="0.35">
      <c r="A6" s="16" t="s">
        <v>94</v>
      </c>
      <c r="B6" s="18">
        <v>45021</v>
      </c>
      <c r="C6" s="24" t="s">
        <v>65</v>
      </c>
      <c r="D6" s="16" t="s">
        <v>89</v>
      </c>
      <c r="E6" s="15">
        <v>1</v>
      </c>
      <c r="F6" s="15">
        <v>1</v>
      </c>
      <c r="G6" s="15"/>
      <c r="H6" s="15">
        <v>1</v>
      </c>
      <c r="I6" s="15"/>
      <c r="J6" s="15">
        <v>1</v>
      </c>
      <c r="K6" s="15">
        <v>1</v>
      </c>
      <c r="L6" s="15">
        <v>1</v>
      </c>
      <c r="M6" s="15">
        <v>1</v>
      </c>
      <c r="N6" s="15"/>
      <c r="O6" s="15"/>
      <c r="P6" s="15"/>
      <c r="Q6" s="4">
        <f t="shared" si="0"/>
        <v>7</v>
      </c>
      <c r="R6" s="25"/>
    </row>
    <row r="7" spans="1:18" ht="31.8" thickBot="1" x14ac:dyDescent="0.35">
      <c r="A7" s="16" t="s">
        <v>95</v>
      </c>
      <c r="B7" s="18">
        <v>45627</v>
      </c>
      <c r="C7" s="24" t="s">
        <v>18</v>
      </c>
      <c r="D7" s="16" t="s">
        <v>89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/>
      <c r="M7" s="15"/>
      <c r="N7" s="15"/>
      <c r="O7" s="15"/>
      <c r="P7" s="15"/>
      <c r="Q7" s="4">
        <f t="shared" si="0"/>
        <v>7</v>
      </c>
      <c r="R7" s="25"/>
    </row>
    <row r="8" spans="1:18" ht="31.8" thickBot="1" x14ac:dyDescent="0.35">
      <c r="A8" s="16" t="s">
        <v>96</v>
      </c>
      <c r="B8" s="18">
        <v>45294</v>
      </c>
      <c r="C8" s="24" t="s">
        <v>39</v>
      </c>
      <c r="D8" s="16" t="s">
        <v>125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/>
      <c r="K8" s="15"/>
      <c r="L8" s="15">
        <v>1</v>
      </c>
      <c r="M8" s="15"/>
      <c r="N8" s="15"/>
      <c r="O8" s="15"/>
      <c r="P8" s="15"/>
      <c r="Q8" s="4">
        <f t="shared" si="0"/>
        <v>6</v>
      </c>
      <c r="R8" s="25"/>
    </row>
    <row r="9" spans="1:18" ht="31.8" thickBot="1" x14ac:dyDescent="0.35">
      <c r="A9" s="16" t="s">
        <v>97</v>
      </c>
      <c r="B9" s="18">
        <v>44634</v>
      </c>
      <c r="C9" s="24" t="s">
        <v>31</v>
      </c>
      <c r="D9" s="16" t="s">
        <v>89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/>
      <c r="M9" s="15">
        <v>1</v>
      </c>
      <c r="N9" s="15"/>
      <c r="O9" s="15"/>
      <c r="P9" s="15"/>
      <c r="Q9" s="4">
        <f t="shared" si="0"/>
        <v>8</v>
      </c>
      <c r="R9" s="25"/>
    </row>
    <row r="10" spans="1:18" ht="16.2" thickBot="1" x14ac:dyDescent="0.35">
      <c r="A10" s="16" t="s">
        <v>98</v>
      </c>
      <c r="B10" s="18">
        <v>44958</v>
      </c>
      <c r="C10" s="24" t="s">
        <v>40</v>
      </c>
      <c r="D10" s="16" t="s">
        <v>126</v>
      </c>
      <c r="E10" s="15">
        <v>1</v>
      </c>
      <c r="F10" s="15"/>
      <c r="G10" s="15"/>
      <c r="H10" s="15">
        <v>1</v>
      </c>
      <c r="I10" s="15">
        <v>1</v>
      </c>
      <c r="J10" s="15"/>
      <c r="K10" s="15"/>
      <c r="L10" s="15">
        <v>1</v>
      </c>
      <c r="M10" s="15">
        <v>1</v>
      </c>
      <c r="N10" s="15"/>
      <c r="O10" s="15"/>
      <c r="P10" s="15"/>
      <c r="Q10" s="4">
        <f t="shared" si="0"/>
        <v>5</v>
      </c>
      <c r="R10" s="25"/>
    </row>
    <row r="11" spans="1:18" ht="31.8" thickBot="1" x14ac:dyDescent="0.35">
      <c r="A11" s="16" t="s">
        <v>168</v>
      </c>
      <c r="B11" s="18">
        <v>45021</v>
      </c>
      <c r="C11" s="24" t="s">
        <v>18</v>
      </c>
      <c r="D11" s="16" t="s">
        <v>89</v>
      </c>
      <c r="E11" s="15">
        <v>1</v>
      </c>
      <c r="F11" s="15">
        <v>1</v>
      </c>
      <c r="G11" s="15">
        <v>1</v>
      </c>
      <c r="H11" s="15"/>
      <c r="I11" s="15">
        <v>1</v>
      </c>
      <c r="J11" s="15">
        <v>1</v>
      </c>
      <c r="K11" s="15">
        <v>1</v>
      </c>
      <c r="L11" s="15">
        <v>1</v>
      </c>
      <c r="M11" s="15"/>
      <c r="N11" s="15"/>
      <c r="O11" s="15"/>
      <c r="P11" s="15"/>
      <c r="Q11" s="4">
        <f t="shared" si="0"/>
        <v>7</v>
      </c>
      <c r="R11" s="25"/>
    </row>
    <row r="12" spans="1:18" ht="31.8" thickBot="1" x14ac:dyDescent="0.35">
      <c r="A12" s="16" t="s">
        <v>99</v>
      </c>
      <c r="B12" s="18">
        <v>44866</v>
      </c>
      <c r="C12" s="24" t="s">
        <v>31</v>
      </c>
      <c r="D12" s="16" t="s">
        <v>89</v>
      </c>
      <c r="E12" s="15">
        <v>1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/>
      <c r="L12" s="15"/>
      <c r="M12" s="15">
        <v>1</v>
      </c>
      <c r="N12" s="15"/>
      <c r="O12" s="15"/>
      <c r="P12" s="15"/>
      <c r="Q12" s="4">
        <f t="shared" si="0"/>
        <v>7</v>
      </c>
      <c r="R12" s="25"/>
    </row>
    <row r="13" spans="1:18" ht="31.8" thickBot="1" x14ac:dyDescent="0.35">
      <c r="A13" s="16" t="s">
        <v>100</v>
      </c>
      <c r="B13" s="18">
        <v>45476</v>
      </c>
      <c r="C13" s="24" t="s">
        <v>28</v>
      </c>
      <c r="D13" s="16" t="s">
        <v>127</v>
      </c>
      <c r="E13" s="15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31.8" thickBot="1" x14ac:dyDescent="0.35">
      <c r="A14" s="16" t="s">
        <v>101</v>
      </c>
      <c r="B14" s="18">
        <v>45143</v>
      </c>
      <c r="C14" s="24" t="s">
        <v>18</v>
      </c>
      <c r="D14" s="16" t="s">
        <v>89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/>
      <c r="O14" s="15"/>
      <c r="P14" s="15"/>
      <c r="Q14" s="4">
        <f t="shared" si="0"/>
        <v>9</v>
      </c>
      <c r="R14" s="25"/>
    </row>
    <row r="15" spans="1:18" ht="31.8" thickBot="1" x14ac:dyDescent="0.35">
      <c r="A15" s="16" t="s">
        <v>102</v>
      </c>
      <c r="B15" s="18">
        <v>43132</v>
      </c>
      <c r="C15" s="24" t="s">
        <v>35</v>
      </c>
      <c r="D15" s="16" t="s">
        <v>89</v>
      </c>
      <c r="E15" s="15">
        <v>1</v>
      </c>
      <c r="F15" s="15">
        <v>1</v>
      </c>
      <c r="G15" s="15">
        <v>1</v>
      </c>
      <c r="H15" s="15">
        <v>1</v>
      </c>
      <c r="I15" s="15"/>
      <c r="J15" s="15"/>
      <c r="K15" s="15">
        <v>1</v>
      </c>
      <c r="L15" s="15"/>
      <c r="M15" s="15">
        <v>1</v>
      </c>
      <c r="N15" s="15"/>
      <c r="O15" s="15"/>
      <c r="P15" s="15"/>
      <c r="Q15" s="4">
        <f t="shared" si="0"/>
        <v>6</v>
      </c>
      <c r="R15" s="25"/>
    </row>
    <row r="16" spans="1:18" ht="31.8" thickBot="1" x14ac:dyDescent="0.35">
      <c r="A16" s="16" t="s">
        <v>103</v>
      </c>
      <c r="B16" s="18">
        <v>45266</v>
      </c>
      <c r="C16" s="24" t="s">
        <v>21</v>
      </c>
      <c r="D16" s="16" t="s">
        <v>128</v>
      </c>
      <c r="E16" s="15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/>
    </row>
    <row r="17" spans="1:18" ht="31.8" thickBot="1" x14ac:dyDescent="0.35">
      <c r="A17" s="16" t="s">
        <v>104</v>
      </c>
      <c r="B17" s="18">
        <v>43466</v>
      </c>
      <c r="C17" s="24" t="s">
        <v>35</v>
      </c>
      <c r="D17" s="16" t="s">
        <v>89</v>
      </c>
      <c r="E17" s="15">
        <v>1</v>
      </c>
      <c r="F17" s="15"/>
      <c r="G17" s="15"/>
      <c r="H17" s="15">
        <v>1</v>
      </c>
      <c r="I17" s="15">
        <v>1</v>
      </c>
      <c r="J17" s="15"/>
      <c r="K17" s="15"/>
      <c r="L17" s="15">
        <v>1</v>
      </c>
      <c r="M17" s="15"/>
      <c r="N17" s="15"/>
      <c r="O17" s="15"/>
      <c r="P17" s="15"/>
      <c r="Q17" s="4">
        <f t="shared" si="0"/>
        <v>4</v>
      </c>
      <c r="R17" s="25"/>
    </row>
    <row r="18" spans="1:18" ht="31.8" thickBot="1" x14ac:dyDescent="0.35">
      <c r="A18" s="16" t="s">
        <v>105</v>
      </c>
      <c r="B18" s="18">
        <v>45266</v>
      </c>
      <c r="C18" s="24" t="s">
        <v>27</v>
      </c>
      <c r="D18" s="16" t="s">
        <v>129</v>
      </c>
      <c r="E18" s="15">
        <v>1</v>
      </c>
      <c r="F18" s="15"/>
      <c r="G18" s="15"/>
      <c r="H18" s="15"/>
      <c r="I18" s="15"/>
      <c r="J18" s="15">
        <v>1</v>
      </c>
      <c r="K18" s="15"/>
      <c r="L18" s="15"/>
      <c r="M18" s="15"/>
      <c r="N18" s="15"/>
      <c r="O18" s="15"/>
      <c r="P18" s="15"/>
      <c r="Q18" s="4">
        <f t="shared" si="0"/>
        <v>2</v>
      </c>
      <c r="R18" s="25"/>
    </row>
    <row r="19" spans="1:18" ht="31.8" thickBot="1" x14ac:dyDescent="0.35">
      <c r="A19" s="16" t="s">
        <v>106</v>
      </c>
      <c r="B19" s="18">
        <v>45476</v>
      </c>
      <c r="C19" s="24" t="s">
        <v>35</v>
      </c>
      <c r="D19" s="16" t="s">
        <v>89</v>
      </c>
      <c r="E19" s="15"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1</v>
      </c>
      <c r="R19" s="25"/>
    </row>
    <row r="20" spans="1:18" ht="16.2" thickBot="1" x14ac:dyDescent="0.35">
      <c r="A20" s="16" t="s">
        <v>107</v>
      </c>
      <c r="B20" s="18">
        <v>45203</v>
      </c>
      <c r="C20" s="24" t="s">
        <v>59</v>
      </c>
      <c r="D20" s="16" t="s">
        <v>130</v>
      </c>
      <c r="E20" s="15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25"/>
    </row>
    <row r="21" spans="1:18" ht="31.8" thickBot="1" x14ac:dyDescent="0.35">
      <c r="A21" s="16" t="s">
        <v>108</v>
      </c>
      <c r="B21" s="18">
        <v>45329</v>
      </c>
      <c r="C21" s="24" t="s">
        <v>29</v>
      </c>
      <c r="D21" s="16" t="s">
        <v>131</v>
      </c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1</v>
      </c>
      <c r="R21" s="25"/>
    </row>
    <row r="22" spans="1:18" ht="31.8" thickBot="1" x14ac:dyDescent="0.35">
      <c r="A22" s="16" t="s">
        <v>109</v>
      </c>
      <c r="B22" s="18">
        <v>43101</v>
      </c>
      <c r="C22" s="24" t="s">
        <v>35</v>
      </c>
      <c r="D22" s="16" t="s">
        <v>89</v>
      </c>
      <c r="E22" s="15">
        <v>1</v>
      </c>
      <c r="F22" s="15">
        <v>1</v>
      </c>
      <c r="G22" s="15">
        <v>1</v>
      </c>
      <c r="H22" s="15"/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/>
      <c r="O22" s="15"/>
      <c r="P22" s="15"/>
      <c r="Q22" s="4">
        <f t="shared" si="0"/>
        <v>8</v>
      </c>
      <c r="R22" s="25"/>
    </row>
    <row r="23" spans="1:18" ht="31.8" thickBot="1" x14ac:dyDescent="0.35">
      <c r="A23" s="16" t="s">
        <v>110</v>
      </c>
      <c r="B23" s="18">
        <v>45476</v>
      </c>
      <c r="C23" s="24" t="s">
        <v>81</v>
      </c>
      <c r="D23" s="16" t="s">
        <v>89</v>
      </c>
      <c r="E23" s="15">
        <v>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/>
    </row>
    <row r="24" spans="1:18" ht="16.2" thickBot="1" x14ac:dyDescent="0.35">
      <c r="A24" s="16" t="s">
        <v>111</v>
      </c>
      <c r="B24" s="18">
        <v>45203</v>
      </c>
      <c r="C24" s="24" t="s">
        <v>61</v>
      </c>
      <c r="D24" s="16" t="s">
        <v>132</v>
      </c>
      <c r="E24" s="15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31.8" thickBot="1" x14ac:dyDescent="0.35">
      <c r="A25" s="16" t="s">
        <v>112</v>
      </c>
      <c r="B25" s="18">
        <v>43466</v>
      </c>
      <c r="C25" s="24" t="s">
        <v>35</v>
      </c>
      <c r="D25" s="16" t="s">
        <v>89</v>
      </c>
      <c r="E25" s="15">
        <v>1</v>
      </c>
      <c r="F25" s="15"/>
      <c r="G25" s="15"/>
      <c r="H25" s="15"/>
      <c r="I25" s="15">
        <v>1</v>
      </c>
      <c r="J25" s="15"/>
      <c r="K25" s="15"/>
      <c r="L25" s="15"/>
      <c r="M25" s="15">
        <v>1</v>
      </c>
      <c r="N25" s="15"/>
      <c r="O25" s="15"/>
      <c r="P25" s="15"/>
      <c r="Q25" s="4">
        <f t="shared" si="0"/>
        <v>3</v>
      </c>
      <c r="R25" s="25"/>
    </row>
    <row r="26" spans="1:18" ht="31.8" thickBot="1" x14ac:dyDescent="0.35">
      <c r="A26" s="16" t="s">
        <v>113</v>
      </c>
      <c r="B26" s="18">
        <v>45108</v>
      </c>
      <c r="C26" s="24" t="s">
        <v>50</v>
      </c>
      <c r="D26" s="16" t="s">
        <v>133</v>
      </c>
      <c r="E26" s="15">
        <v>1</v>
      </c>
      <c r="F26" s="15">
        <v>1</v>
      </c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3</v>
      </c>
      <c r="R26" s="25"/>
    </row>
    <row r="27" spans="1:18" ht="31.8" thickBot="1" x14ac:dyDescent="0.35">
      <c r="A27" s="16" t="s">
        <v>114</v>
      </c>
      <c r="B27" s="18">
        <v>44470</v>
      </c>
      <c r="C27" s="24" t="s">
        <v>81</v>
      </c>
      <c r="D27" s="16" t="s">
        <v>89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/>
      <c r="L27" s="15">
        <v>1</v>
      </c>
      <c r="M27" s="15">
        <v>1</v>
      </c>
      <c r="N27" s="15"/>
      <c r="O27" s="15"/>
      <c r="P27" s="15"/>
      <c r="Q27" s="4">
        <f t="shared" si="0"/>
        <v>8</v>
      </c>
      <c r="R27" s="25"/>
    </row>
    <row r="28" spans="1:18" ht="31.8" thickBot="1" x14ac:dyDescent="0.35">
      <c r="A28" s="16" t="s">
        <v>115</v>
      </c>
      <c r="B28" s="18">
        <v>43101</v>
      </c>
      <c r="C28" s="24" t="s">
        <v>31</v>
      </c>
      <c r="D28" s="16" t="s">
        <v>89</v>
      </c>
      <c r="E28" s="15">
        <v>1</v>
      </c>
      <c r="F28" s="15"/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/>
      <c r="M28" s="15">
        <v>1</v>
      </c>
      <c r="N28" s="15"/>
      <c r="O28" s="15"/>
      <c r="P28" s="15"/>
      <c r="Q28" s="4">
        <f t="shared" si="0"/>
        <v>7</v>
      </c>
      <c r="R28" s="25"/>
    </row>
    <row r="29" spans="1:18" ht="31.8" thickBot="1" x14ac:dyDescent="0.35">
      <c r="A29" s="16" t="s">
        <v>116</v>
      </c>
      <c r="B29" s="18">
        <v>43739</v>
      </c>
      <c r="C29" s="24" t="s">
        <v>18</v>
      </c>
      <c r="D29" s="16" t="s">
        <v>134</v>
      </c>
      <c r="E29" s="15">
        <v>1</v>
      </c>
      <c r="F29" s="15"/>
      <c r="G29" s="15">
        <v>1</v>
      </c>
      <c r="H29" s="15"/>
      <c r="I29" s="15"/>
      <c r="J29" s="15"/>
      <c r="K29" s="15"/>
      <c r="L29" s="15">
        <v>1</v>
      </c>
      <c r="M29" s="15"/>
      <c r="N29" s="15"/>
      <c r="O29" s="15"/>
      <c r="P29" s="15"/>
      <c r="Q29" s="4">
        <f t="shared" si="0"/>
        <v>3</v>
      </c>
      <c r="R29" s="25"/>
    </row>
    <row r="30" spans="1:18" ht="31.8" thickBot="1" x14ac:dyDescent="0.35">
      <c r="A30" s="16" t="s">
        <v>117</v>
      </c>
      <c r="B30" s="18">
        <v>43466</v>
      </c>
      <c r="C30" s="24" t="s">
        <v>35</v>
      </c>
      <c r="D30" s="16" t="s">
        <v>89</v>
      </c>
      <c r="E30" s="15">
        <v>1</v>
      </c>
      <c r="F30" s="15">
        <v>1</v>
      </c>
      <c r="G30" s="15"/>
      <c r="H30" s="15">
        <v>1</v>
      </c>
      <c r="I30" s="15">
        <v>1</v>
      </c>
      <c r="J30" s="15">
        <v>1</v>
      </c>
      <c r="K30" s="15"/>
      <c r="L30" s="15"/>
      <c r="M30" s="15">
        <v>1</v>
      </c>
      <c r="N30" s="15"/>
      <c r="O30" s="15"/>
      <c r="P30" s="15"/>
      <c r="Q30" s="4">
        <f t="shared" si="0"/>
        <v>6</v>
      </c>
      <c r="R30" s="25"/>
    </row>
    <row r="31" spans="1:18" ht="31.8" thickBot="1" x14ac:dyDescent="0.35">
      <c r="A31" s="16" t="s">
        <v>118</v>
      </c>
      <c r="B31" s="18">
        <v>45476</v>
      </c>
      <c r="C31" s="24" t="s">
        <v>31</v>
      </c>
      <c r="D31" s="16" t="s">
        <v>135</v>
      </c>
      <c r="E31" s="15">
        <v>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1.8" thickBot="1" x14ac:dyDescent="0.35">
      <c r="A32" s="16" t="s">
        <v>136</v>
      </c>
      <c r="B32" s="18">
        <v>45108</v>
      </c>
      <c r="C32" s="24" t="s">
        <v>20</v>
      </c>
      <c r="D32" s="16" t="s">
        <v>137</v>
      </c>
      <c r="E32" s="15"/>
      <c r="F32" s="15">
        <v>1</v>
      </c>
      <c r="G32" s="15">
        <v>1</v>
      </c>
      <c r="H32" s="15">
        <v>1</v>
      </c>
      <c r="I32" s="15">
        <v>1</v>
      </c>
      <c r="J32" s="15">
        <v>1</v>
      </c>
      <c r="K32" s="15"/>
      <c r="L32" s="15">
        <v>1</v>
      </c>
      <c r="M32" s="15"/>
      <c r="N32" s="15"/>
      <c r="O32" s="15"/>
      <c r="P32" s="15"/>
      <c r="Q32" s="4">
        <f t="shared" si="0"/>
        <v>6</v>
      </c>
      <c r="R32" s="25"/>
    </row>
    <row r="33" spans="1:18" ht="31.8" thickBot="1" x14ac:dyDescent="0.35">
      <c r="A33" s="16" t="s">
        <v>138</v>
      </c>
      <c r="B33" s="18">
        <v>45047</v>
      </c>
      <c r="C33" s="24" t="s">
        <v>35</v>
      </c>
      <c r="D33" s="16" t="s">
        <v>89</v>
      </c>
      <c r="E33" s="15"/>
      <c r="F33" s="15">
        <v>1</v>
      </c>
      <c r="G33" s="15">
        <v>1</v>
      </c>
      <c r="H33" s="15"/>
      <c r="I33" s="15">
        <v>1</v>
      </c>
      <c r="J33" s="15">
        <v>1</v>
      </c>
      <c r="K33" s="15"/>
      <c r="L33" s="15"/>
      <c r="M33" s="15">
        <v>1</v>
      </c>
      <c r="N33" s="15"/>
      <c r="O33" s="15"/>
      <c r="P33" s="15"/>
      <c r="Q33" s="4">
        <f t="shared" si="0"/>
        <v>5</v>
      </c>
      <c r="R33" s="25"/>
    </row>
    <row r="34" spans="1:18" ht="31.8" thickBot="1" x14ac:dyDescent="0.35">
      <c r="A34" s="16" t="s">
        <v>123</v>
      </c>
      <c r="B34" s="18">
        <v>43466</v>
      </c>
      <c r="C34" s="24" t="s">
        <v>35</v>
      </c>
      <c r="D34" s="16" t="s">
        <v>89</v>
      </c>
      <c r="E34" s="15"/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/>
      <c r="L34" s="15">
        <v>1</v>
      </c>
      <c r="M34" s="15">
        <v>1</v>
      </c>
      <c r="N34" s="15"/>
      <c r="O34" s="15"/>
      <c r="P34" s="15"/>
      <c r="Q34" s="4">
        <f t="shared" si="0"/>
        <v>7</v>
      </c>
      <c r="R34" s="25"/>
    </row>
    <row r="35" spans="1:18" ht="31.8" thickBot="1" x14ac:dyDescent="0.35">
      <c r="A35" s="16" t="s">
        <v>139</v>
      </c>
      <c r="B35" s="18">
        <v>43101</v>
      </c>
      <c r="C35" s="24" t="s">
        <v>34</v>
      </c>
      <c r="D35" s="16" t="s">
        <v>140</v>
      </c>
      <c r="E35" s="15"/>
      <c r="F35" s="15">
        <v>1</v>
      </c>
      <c r="G35" s="15"/>
      <c r="H35" s="15"/>
      <c r="I35" s="15">
        <v>1</v>
      </c>
      <c r="J35" s="15"/>
      <c r="K35" s="15"/>
      <c r="L35" s="15">
        <v>1</v>
      </c>
      <c r="M35" s="15">
        <v>1</v>
      </c>
      <c r="N35" s="15"/>
      <c r="O35" s="15"/>
      <c r="P35" s="15"/>
      <c r="Q35" s="4">
        <f t="shared" si="0"/>
        <v>4</v>
      </c>
      <c r="R35" s="25"/>
    </row>
    <row r="36" spans="1:18" ht="31.8" thickBot="1" x14ac:dyDescent="0.35">
      <c r="A36" s="16" t="s">
        <v>141</v>
      </c>
      <c r="B36" s="18">
        <v>45276</v>
      </c>
      <c r="C36" s="24" t="s">
        <v>80</v>
      </c>
      <c r="D36" s="16" t="s">
        <v>142</v>
      </c>
      <c r="E36" s="15"/>
      <c r="F36" s="15">
        <v>1</v>
      </c>
      <c r="G36" s="15"/>
      <c r="H36" s="15">
        <v>1</v>
      </c>
      <c r="I36" s="15"/>
      <c r="J36" s="15">
        <v>1</v>
      </c>
      <c r="K36" s="15"/>
      <c r="L36" s="15"/>
      <c r="M36" s="15"/>
      <c r="N36" s="15"/>
      <c r="O36" s="15"/>
      <c r="P36" s="15"/>
      <c r="Q36" s="4">
        <f t="shared" si="0"/>
        <v>3</v>
      </c>
      <c r="R36" s="25"/>
    </row>
    <row r="37" spans="1:18" ht="47.4" thickBot="1" x14ac:dyDescent="0.35">
      <c r="A37" s="16" t="s">
        <v>144</v>
      </c>
      <c r="B37" s="18">
        <v>44958</v>
      </c>
      <c r="C37" s="24" t="s">
        <v>78</v>
      </c>
      <c r="D37" s="16" t="s">
        <v>143</v>
      </c>
      <c r="E37" s="15"/>
      <c r="F37" s="15">
        <v>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/>
    </row>
    <row r="38" spans="1:18" ht="47.4" thickBot="1" x14ac:dyDescent="0.35">
      <c r="A38" s="16" t="s">
        <v>145</v>
      </c>
      <c r="B38" s="18">
        <v>45511</v>
      </c>
      <c r="C38" s="24" t="s">
        <v>31</v>
      </c>
      <c r="D38" s="16" t="s">
        <v>146</v>
      </c>
      <c r="E38" s="15"/>
      <c r="F38" s="15">
        <v>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1</v>
      </c>
      <c r="R38" s="25"/>
    </row>
    <row r="39" spans="1:18" ht="31.8" thickBot="1" x14ac:dyDescent="0.35">
      <c r="A39" s="16" t="s">
        <v>147</v>
      </c>
      <c r="B39" s="18">
        <v>45139</v>
      </c>
      <c r="C39" s="24" t="s">
        <v>34</v>
      </c>
      <c r="D39" s="16" t="s">
        <v>148</v>
      </c>
      <c r="E39" s="15"/>
      <c r="F39" s="15">
        <v>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/>
    </row>
    <row r="40" spans="1:18" ht="47.4" thickBot="1" x14ac:dyDescent="0.35">
      <c r="A40" s="16" t="s">
        <v>149</v>
      </c>
      <c r="B40" s="18">
        <v>45511</v>
      </c>
      <c r="C40" s="24" t="s">
        <v>20</v>
      </c>
      <c r="D40" s="16" t="s">
        <v>143</v>
      </c>
      <c r="E40" s="15"/>
      <c r="F40" s="15">
        <v>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1</v>
      </c>
      <c r="R40" s="25"/>
    </row>
    <row r="41" spans="1:18" ht="47.4" thickBot="1" x14ac:dyDescent="0.35">
      <c r="A41" s="16" t="s">
        <v>150</v>
      </c>
      <c r="B41" s="18">
        <v>45511</v>
      </c>
      <c r="C41" s="24" t="s">
        <v>31</v>
      </c>
      <c r="D41" s="16" t="s">
        <v>146</v>
      </c>
      <c r="E41" s="15"/>
      <c r="F41" s="15">
        <v>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25"/>
    </row>
    <row r="42" spans="1:18" ht="31.8" thickBot="1" x14ac:dyDescent="0.35">
      <c r="A42" s="16" t="s">
        <v>151</v>
      </c>
      <c r="B42" s="18">
        <v>44743</v>
      </c>
      <c r="C42" s="24" t="s">
        <v>20</v>
      </c>
      <c r="D42" s="16" t="s">
        <v>89</v>
      </c>
      <c r="E42" s="15"/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/>
      <c r="L42" s="15"/>
      <c r="M42" s="15">
        <v>1</v>
      </c>
      <c r="N42" s="15"/>
      <c r="O42" s="15"/>
      <c r="P42" s="15"/>
      <c r="Q42" s="4">
        <f t="shared" si="0"/>
        <v>6</v>
      </c>
      <c r="R42" s="25"/>
    </row>
    <row r="43" spans="1:18" ht="47.4" thickBot="1" x14ac:dyDescent="0.35">
      <c r="A43" s="16" t="s">
        <v>152</v>
      </c>
      <c r="B43" s="18">
        <v>45511</v>
      </c>
      <c r="C43" s="24" t="s">
        <v>31</v>
      </c>
      <c r="D43" s="16" t="s">
        <v>146</v>
      </c>
      <c r="E43" s="15"/>
      <c r="F43" s="15">
        <v>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1</v>
      </c>
      <c r="R43" s="25"/>
    </row>
    <row r="44" spans="1:18" ht="31.8" thickBot="1" x14ac:dyDescent="0.35">
      <c r="A44" s="16" t="s">
        <v>153</v>
      </c>
      <c r="B44" s="18">
        <v>45511</v>
      </c>
      <c r="C44" s="24" t="s">
        <v>20</v>
      </c>
      <c r="D44" s="16" t="s">
        <v>154</v>
      </c>
      <c r="E44" s="15"/>
      <c r="F44" s="15">
        <v>1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47.4" thickBot="1" x14ac:dyDescent="0.35">
      <c r="A45" s="16" t="s">
        <v>155</v>
      </c>
      <c r="B45" s="18">
        <v>45511</v>
      </c>
      <c r="C45" s="24" t="s">
        <v>74</v>
      </c>
      <c r="D45" s="16" t="s">
        <v>143</v>
      </c>
      <c r="E45" s="15"/>
      <c r="F45" s="15">
        <v>1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ht="47.4" thickBot="1" x14ac:dyDescent="0.35">
      <c r="A46" s="16" t="s">
        <v>156</v>
      </c>
      <c r="B46" s="18">
        <v>45231</v>
      </c>
      <c r="C46" s="24" t="s">
        <v>74</v>
      </c>
      <c r="D46" s="16" t="s">
        <v>143</v>
      </c>
      <c r="E46" s="15"/>
      <c r="F46" s="15">
        <v>1</v>
      </c>
      <c r="G46" s="15"/>
      <c r="H46" s="15">
        <v>1</v>
      </c>
      <c r="I46" s="15"/>
      <c r="J46" s="15"/>
      <c r="K46" s="15"/>
      <c r="L46" s="15">
        <v>1</v>
      </c>
      <c r="M46" s="15"/>
      <c r="N46" s="15"/>
      <c r="O46" s="15"/>
      <c r="P46" s="15"/>
      <c r="Q46" s="4">
        <f t="shared" si="0"/>
        <v>3</v>
      </c>
      <c r="R46" s="25"/>
    </row>
    <row r="47" spans="1:18" ht="31.8" thickBot="1" x14ac:dyDescent="0.35">
      <c r="A47" s="16" t="s">
        <v>157</v>
      </c>
      <c r="B47" s="18">
        <v>43501</v>
      </c>
      <c r="C47" s="24" t="s">
        <v>18</v>
      </c>
      <c r="D47" s="16" t="s">
        <v>89</v>
      </c>
      <c r="E47" s="15"/>
      <c r="F47" s="15">
        <v>1</v>
      </c>
      <c r="G47" s="15">
        <v>1</v>
      </c>
      <c r="H47" s="15"/>
      <c r="I47" s="15"/>
      <c r="J47" s="15">
        <v>1</v>
      </c>
      <c r="K47" s="15"/>
      <c r="L47" s="15"/>
      <c r="M47" s="15"/>
      <c r="N47" s="15"/>
      <c r="O47" s="15"/>
      <c r="P47" s="15"/>
      <c r="Q47" s="4">
        <f t="shared" si="0"/>
        <v>3</v>
      </c>
      <c r="R47" s="25"/>
    </row>
    <row r="48" spans="1:18" ht="31.8" thickBot="1" x14ac:dyDescent="0.35">
      <c r="A48" s="16" t="s">
        <v>158</v>
      </c>
      <c r="B48" s="18">
        <v>45539</v>
      </c>
      <c r="C48" s="24" t="s">
        <v>35</v>
      </c>
      <c r="D48" s="16" t="s">
        <v>89</v>
      </c>
      <c r="E48" s="15"/>
      <c r="F48" s="15">
        <v>1</v>
      </c>
      <c r="G48" s="15"/>
      <c r="H48" s="15">
        <v>1</v>
      </c>
      <c r="I48" s="15"/>
      <c r="J48" s="15">
        <v>1</v>
      </c>
      <c r="K48" s="15">
        <v>1</v>
      </c>
      <c r="L48" s="15">
        <v>1</v>
      </c>
      <c r="M48" s="15">
        <v>1</v>
      </c>
      <c r="N48" s="15"/>
      <c r="O48" s="15"/>
      <c r="P48" s="15"/>
      <c r="Q48" s="4">
        <f t="shared" si="0"/>
        <v>6</v>
      </c>
      <c r="R48" s="25"/>
    </row>
    <row r="49" spans="1:18" ht="31.8" thickBot="1" x14ac:dyDescent="0.35">
      <c r="A49" s="16" t="s">
        <v>159</v>
      </c>
      <c r="B49" s="18">
        <v>45539</v>
      </c>
      <c r="C49" s="24" t="s">
        <v>35</v>
      </c>
      <c r="D49" s="16" t="s">
        <v>89</v>
      </c>
      <c r="E49" s="15"/>
      <c r="F49" s="15"/>
      <c r="G49" s="15">
        <v>1</v>
      </c>
      <c r="H49" s="15">
        <v>1</v>
      </c>
      <c r="I49" s="15">
        <v>1</v>
      </c>
      <c r="J49" s="15">
        <v>1</v>
      </c>
      <c r="K49" s="15"/>
      <c r="L49" s="15">
        <v>1</v>
      </c>
      <c r="M49" s="15">
        <v>1</v>
      </c>
      <c r="N49" s="15"/>
      <c r="O49" s="15"/>
      <c r="P49" s="15"/>
      <c r="Q49" s="4">
        <f t="shared" si="0"/>
        <v>6</v>
      </c>
      <c r="R49" s="25"/>
    </row>
    <row r="50" spans="1:18" ht="31.8" thickBot="1" x14ac:dyDescent="0.35">
      <c r="A50" s="16" t="s">
        <v>160</v>
      </c>
      <c r="B50" s="18">
        <v>44896</v>
      </c>
      <c r="C50" s="24" t="s">
        <v>45</v>
      </c>
      <c r="D50" s="16" t="s">
        <v>89</v>
      </c>
      <c r="E50" s="15"/>
      <c r="F50" s="15"/>
      <c r="G50" s="15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/>
    </row>
    <row r="51" spans="1:18" ht="31.8" thickBot="1" x14ac:dyDescent="0.35">
      <c r="A51" s="16" t="s">
        <v>161</v>
      </c>
      <c r="B51" s="18">
        <v>44986</v>
      </c>
      <c r="C51" s="24" t="s">
        <v>27</v>
      </c>
      <c r="D51" s="16" t="s">
        <v>162</v>
      </c>
      <c r="E51" s="15"/>
      <c r="F51" s="15"/>
      <c r="G51" s="15">
        <v>1</v>
      </c>
      <c r="H51" s="15"/>
      <c r="I51" s="15"/>
      <c r="J51" s="15"/>
      <c r="K51" s="15"/>
      <c r="L51" s="15">
        <v>1</v>
      </c>
      <c r="M51" s="15">
        <v>1</v>
      </c>
      <c r="N51" s="15"/>
      <c r="O51" s="15"/>
      <c r="P51" s="15"/>
      <c r="Q51" s="4">
        <f t="shared" si="0"/>
        <v>3</v>
      </c>
      <c r="R51" s="25"/>
    </row>
    <row r="52" spans="1:18" ht="31.8" thickBot="1" x14ac:dyDescent="0.35">
      <c r="A52" s="16" t="s">
        <v>163</v>
      </c>
      <c r="B52" s="18">
        <v>45231</v>
      </c>
      <c r="C52" s="24" t="s">
        <v>31</v>
      </c>
      <c r="D52" s="16" t="s">
        <v>89</v>
      </c>
      <c r="E52" s="15"/>
      <c r="F52" s="15"/>
      <c r="G52" s="15">
        <v>1</v>
      </c>
      <c r="H52" s="15">
        <v>1</v>
      </c>
      <c r="I52" s="15">
        <v>1</v>
      </c>
      <c r="J52" s="15">
        <v>1</v>
      </c>
      <c r="K52" s="15"/>
      <c r="L52" s="15"/>
      <c r="M52" s="15">
        <v>1</v>
      </c>
      <c r="N52" s="15"/>
      <c r="O52" s="15"/>
      <c r="P52" s="15"/>
      <c r="Q52" s="4">
        <f t="shared" si="0"/>
        <v>5</v>
      </c>
      <c r="R52" s="25"/>
    </row>
    <row r="53" spans="1:18" ht="16.2" thickBot="1" x14ac:dyDescent="0.35">
      <c r="A53" s="16" t="s">
        <v>164</v>
      </c>
      <c r="B53" s="18">
        <v>44166</v>
      </c>
      <c r="C53" s="24" t="s">
        <v>58</v>
      </c>
      <c r="D53" s="16" t="s">
        <v>165</v>
      </c>
      <c r="E53" s="15"/>
      <c r="F53" s="15"/>
      <c r="G53" s="15">
        <v>1</v>
      </c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1</v>
      </c>
      <c r="R53" s="25"/>
    </row>
    <row r="54" spans="1:18" ht="31.8" thickBot="1" x14ac:dyDescent="0.35">
      <c r="A54" s="16" t="s">
        <v>166</v>
      </c>
      <c r="B54" s="18">
        <v>45539</v>
      </c>
      <c r="C54" s="24" t="s">
        <v>67</v>
      </c>
      <c r="D54" s="16" t="s">
        <v>167</v>
      </c>
      <c r="E54" s="15"/>
      <c r="F54" s="15"/>
      <c r="G54" s="15">
        <v>1</v>
      </c>
      <c r="H54" s="15"/>
      <c r="I54" s="15"/>
      <c r="J54" s="15"/>
      <c r="K54" s="15"/>
      <c r="L54" s="15"/>
      <c r="M54" s="15">
        <v>1</v>
      </c>
      <c r="N54" s="15"/>
      <c r="O54" s="15"/>
      <c r="P54" s="15"/>
      <c r="Q54" s="4">
        <f t="shared" si="0"/>
        <v>2</v>
      </c>
      <c r="R54" s="25"/>
    </row>
    <row r="55" spans="1:18" ht="31.8" thickBot="1" x14ac:dyDescent="0.35">
      <c r="A55" s="16" t="s">
        <v>169</v>
      </c>
      <c r="B55" s="18">
        <v>45266</v>
      </c>
      <c r="C55" s="24" t="s">
        <v>31</v>
      </c>
      <c r="D55" s="16" t="s">
        <v>170</v>
      </c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1</v>
      </c>
      <c r="R55" s="25"/>
    </row>
    <row r="56" spans="1:18" ht="16.2" thickBot="1" x14ac:dyDescent="0.35">
      <c r="A56" s="16" t="s">
        <v>171</v>
      </c>
      <c r="B56" s="18">
        <v>43952</v>
      </c>
      <c r="C56" s="24" t="s">
        <v>74</v>
      </c>
      <c r="D56" s="16" t="s">
        <v>172</v>
      </c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1</v>
      </c>
      <c r="R56" s="25"/>
    </row>
    <row r="57" spans="1:18" ht="31.8" thickBot="1" x14ac:dyDescent="0.35">
      <c r="A57" s="16" t="s">
        <v>173</v>
      </c>
      <c r="B57" s="18">
        <v>45539</v>
      </c>
      <c r="C57" s="24" t="s">
        <v>19</v>
      </c>
      <c r="D57" s="16" t="s">
        <v>174</v>
      </c>
      <c r="E57" s="15"/>
      <c r="F57" s="15"/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1</v>
      </c>
      <c r="R57" s="25"/>
    </row>
    <row r="58" spans="1:18" ht="31.8" thickBot="1" x14ac:dyDescent="0.35">
      <c r="A58" s="16" t="s">
        <v>175</v>
      </c>
      <c r="B58" s="18">
        <v>45539</v>
      </c>
      <c r="C58" s="24" t="s">
        <v>35</v>
      </c>
      <c r="D58" s="16" t="s">
        <v>89</v>
      </c>
      <c r="E58" s="15"/>
      <c r="F58" s="15"/>
      <c r="G58" s="15">
        <v>1</v>
      </c>
      <c r="H58" s="15"/>
      <c r="I58" s="15">
        <v>1</v>
      </c>
      <c r="J58" s="15">
        <v>1</v>
      </c>
      <c r="K58" s="15"/>
      <c r="L58" s="15">
        <v>1</v>
      </c>
      <c r="M58" s="15">
        <v>1</v>
      </c>
      <c r="N58" s="15"/>
      <c r="O58" s="15"/>
      <c r="P58" s="15"/>
      <c r="Q58" s="4">
        <f t="shared" si="0"/>
        <v>5</v>
      </c>
      <c r="R58" s="25"/>
    </row>
    <row r="59" spans="1:18" ht="31.8" thickBot="1" x14ac:dyDescent="0.35">
      <c r="A59" s="16" t="s">
        <v>176</v>
      </c>
      <c r="B59" s="18">
        <v>45539</v>
      </c>
      <c r="C59" s="24" t="s">
        <v>18</v>
      </c>
      <c r="D59" s="16" t="s">
        <v>89</v>
      </c>
      <c r="E59" s="15"/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1</v>
      </c>
      <c r="R59" s="25"/>
    </row>
    <row r="60" spans="1:18" ht="31.8" thickBot="1" x14ac:dyDescent="0.35">
      <c r="A60" s="16" t="s">
        <v>177</v>
      </c>
      <c r="B60" s="18" t="s">
        <v>182</v>
      </c>
      <c r="C60" s="24" t="s">
        <v>28</v>
      </c>
      <c r="D60" s="16" t="s">
        <v>180</v>
      </c>
      <c r="E60" s="15"/>
      <c r="F60" s="15"/>
      <c r="G60" s="15">
        <v>1</v>
      </c>
      <c r="H60" s="15">
        <v>1</v>
      </c>
      <c r="I60" s="15"/>
      <c r="J60" s="15"/>
      <c r="K60" s="15"/>
      <c r="L60" s="15">
        <v>1</v>
      </c>
      <c r="M60" s="15"/>
      <c r="N60" s="15"/>
      <c r="O60" s="15"/>
      <c r="P60" s="15"/>
      <c r="Q60" s="4">
        <f t="shared" si="0"/>
        <v>3</v>
      </c>
      <c r="R60" s="25"/>
    </row>
    <row r="61" spans="1:18" ht="31.8" thickBot="1" x14ac:dyDescent="0.35">
      <c r="A61" s="16" t="s">
        <v>178</v>
      </c>
      <c r="B61" s="18">
        <v>43101</v>
      </c>
      <c r="C61" s="24" t="s">
        <v>35</v>
      </c>
      <c r="D61" s="16" t="s">
        <v>89</v>
      </c>
      <c r="E61" s="15"/>
      <c r="F61" s="15"/>
      <c r="G61" s="15">
        <v>1</v>
      </c>
      <c r="H61" s="15"/>
      <c r="I61" s="15">
        <v>1</v>
      </c>
      <c r="J61" s="15">
        <v>1</v>
      </c>
      <c r="K61" s="15"/>
      <c r="L61" s="15"/>
      <c r="M61" s="15">
        <v>1</v>
      </c>
      <c r="N61" s="15"/>
      <c r="O61" s="15"/>
      <c r="P61" s="15"/>
      <c r="Q61" s="4">
        <f t="shared" si="0"/>
        <v>4</v>
      </c>
      <c r="R61" s="25"/>
    </row>
    <row r="62" spans="1:18" ht="31.8" thickBot="1" x14ac:dyDescent="0.35">
      <c r="A62" s="16" t="s">
        <v>179</v>
      </c>
      <c r="B62" s="18" t="s">
        <v>182</v>
      </c>
      <c r="C62" s="24" t="s">
        <v>20</v>
      </c>
      <c r="D62" s="16" t="s">
        <v>181</v>
      </c>
      <c r="E62" s="15"/>
      <c r="F62" s="15"/>
      <c r="G62" s="15">
        <v>1</v>
      </c>
      <c r="H62" s="15">
        <v>1</v>
      </c>
      <c r="I62" s="15"/>
      <c r="J62" s="15"/>
      <c r="K62" s="15"/>
      <c r="L62" s="15">
        <v>1</v>
      </c>
      <c r="M62" s="15">
        <v>1</v>
      </c>
      <c r="N62" s="15"/>
      <c r="O62" s="15"/>
      <c r="P62" s="15"/>
      <c r="Q62" s="4">
        <f t="shared" si="0"/>
        <v>4</v>
      </c>
      <c r="R62" s="25"/>
    </row>
    <row r="63" spans="1:18" ht="31.8" thickBot="1" x14ac:dyDescent="0.35">
      <c r="A63" s="16" t="s">
        <v>183</v>
      </c>
      <c r="B63" s="18">
        <v>44562</v>
      </c>
      <c r="C63" s="24" t="s">
        <v>23</v>
      </c>
      <c r="D63" s="16" t="s">
        <v>184</v>
      </c>
      <c r="E63" s="15"/>
      <c r="F63" s="15"/>
      <c r="G63" s="15"/>
      <c r="H63" s="15">
        <v>1</v>
      </c>
      <c r="I63" s="15"/>
      <c r="J63" s="15"/>
      <c r="K63" s="15"/>
      <c r="L63" s="15"/>
      <c r="M63" s="15"/>
      <c r="N63" s="15"/>
      <c r="O63" s="15"/>
      <c r="P63" s="15"/>
      <c r="Q63" s="4">
        <f t="shared" si="0"/>
        <v>1</v>
      </c>
      <c r="R63" s="25"/>
    </row>
    <row r="64" spans="1:18" ht="16.2" thickBot="1" x14ac:dyDescent="0.35">
      <c r="A64" s="16" t="s">
        <v>185</v>
      </c>
      <c r="B64" s="18">
        <v>43101</v>
      </c>
      <c r="C64" s="24" t="s">
        <v>61</v>
      </c>
      <c r="D64" s="16" t="s">
        <v>132</v>
      </c>
      <c r="E64" s="15"/>
      <c r="F64" s="15"/>
      <c r="G64" s="15"/>
      <c r="H64" s="15">
        <v>1</v>
      </c>
      <c r="I64" s="15"/>
      <c r="J64" s="15"/>
      <c r="K64" s="15"/>
      <c r="L64" s="15"/>
      <c r="M64" s="15"/>
      <c r="N64" s="15"/>
      <c r="O64" s="15"/>
      <c r="P64" s="15"/>
      <c r="Q64" s="4">
        <f t="shared" si="0"/>
        <v>1</v>
      </c>
      <c r="R64" s="25"/>
    </row>
    <row r="65" spans="1:18" ht="31.8" thickBot="1" x14ac:dyDescent="0.35">
      <c r="A65" s="16" t="s">
        <v>186</v>
      </c>
      <c r="B65" s="18">
        <v>44855</v>
      </c>
      <c r="C65" s="24" t="s">
        <v>31</v>
      </c>
      <c r="D65" s="16" t="s">
        <v>170</v>
      </c>
      <c r="E65" s="15"/>
      <c r="F65" s="15"/>
      <c r="G65" s="15"/>
      <c r="H65" s="15">
        <v>1</v>
      </c>
      <c r="I65" s="15"/>
      <c r="J65" s="15"/>
      <c r="K65" s="15"/>
      <c r="L65" s="15"/>
      <c r="M65" s="15"/>
      <c r="N65" s="15"/>
      <c r="O65" s="15"/>
      <c r="P65" s="15"/>
      <c r="Q65" s="4">
        <f t="shared" si="0"/>
        <v>1</v>
      </c>
      <c r="R65" s="25"/>
    </row>
    <row r="66" spans="1:18" ht="31.8" thickBot="1" x14ac:dyDescent="0.35">
      <c r="A66" s="16" t="s">
        <v>187</v>
      </c>
      <c r="B66" s="18">
        <v>45567</v>
      </c>
      <c r="C66" s="24" t="s">
        <v>18</v>
      </c>
      <c r="D66" s="16" t="s">
        <v>134</v>
      </c>
      <c r="E66" s="15"/>
      <c r="F66" s="15"/>
      <c r="G66" s="15"/>
      <c r="H66" s="15">
        <v>1</v>
      </c>
      <c r="I66" s="15"/>
      <c r="J66" s="15"/>
      <c r="K66" s="15"/>
      <c r="L66" s="15"/>
      <c r="M66" s="15"/>
      <c r="N66" s="15"/>
      <c r="O66" s="15"/>
      <c r="P66" s="15"/>
      <c r="Q66" s="4">
        <f t="shared" si="0"/>
        <v>1</v>
      </c>
      <c r="R66" s="25"/>
    </row>
    <row r="67" spans="1:18" ht="31.8" thickBot="1" x14ac:dyDescent="0.35">
      <c r="A67" s="16" t="s">
        <v>188</v>
      </c>
      <c r="B67" s="18">
        <v>43466</v>
      </c>
      <c r="C67" s="24" t="s">
        <v>56</v>
      </c>
      <c r="D67" s="16" t="s">
        <v>189</v>
      </c>
      <c r="E67" s="15"/>
      <c r="F67" s="15"/>
      <c r="G67" s="15"/>
      <c r="H67" s="15"/>
      <c r="I67" s="15">
        <v>1</v>
      </c>
      <c r="J67" s="15">
        <v>1</v>
      </c>
      <c r="K67" s="15"/>
      <c r="L67" s="15"/>
      <c r="M67" s="15"/>
      <c r="N67" s="15"/>
      <c r="O67" s="15"/>
      <c r="P67" s="15"/>
      <c r="Q67" s="4">
        <f t="shared" si="0"/>
        <v>2</v>
      </c>
      <c r="R67" s="25"/>
    </row>
    <row r="68" spans="1:18" ht="16.2" thickBot="1" x14ac:dyDescent="0.35">
      <c r="A68" s="16" t="s">
        <v>190</v>
      </c>
      <c r="B68" s="18">
        <v>45602</v>
      </c>
      <c r="C68" s="24" t="s">
        <v>65</v>
      </c>
      <c r="D68" s="16" t="s">
        <v>191</v>
      </c>
      <c r="E68" s="15"/>
      <c r="F68" s="15"/>
      <c r="G68" s="15"/>
      <c r="H68" s="15"/>
      <c r="I68" s="15">
        <v>1</v>
      </c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1</v>
      </c>
      <c r="R68" s="25"/>
    </row>
    <row r="69" spans="1:18" ht="31.8" thickBot="1" x14ac:dyDescent="0.35">
      <c r="A69" s="16" t="s">
        <v>192</v>
      </c>
      <c r="B69" s="18">
        <v>43101</v>
      </c>
      <c r="C69" s="24" t="s">
        <v>78</v>
      </c>
      <c r="D69" s="16" t="s">
        <v>193</v>
      </c>
      <c r="E69" s="15"/>
      <c r="F69" s="15"/>
      <c r="G69" s="15"/>
      <c r="H69" s="15"/>
      <c r="I69" s="15">
        <v>1</v>
      </c>
      <c r="J69" s="15"/>
      <c r="K69" s="15"/>
      <c r="L69" s="15"/>
      <c r="M69" s="15"/>
      <c r="N69" s="15"/>
      <c r="O69" s="15"/>
      <c r="P69" s="15"/>
      <c r="Q69" s="4">
        <f t="shared" si="1"/>
        <v>1</v>
      </c>
      <c r="R69" s="25"/>
    </row>
    <row r="70" spans="1:18" ht="31.8" thickBot="1" x14ac:dyDescent="0.35">
      <c r="A70" s="16" t="s">
        <v>194</v>
      </c>
      <c r="B70" s="18">
        <v>45602</v>
      </c>
      <c r="C70" s="24" t="s">
        <v>78</v>
      </c>
      <c r="D70" s="16" t="s">
        <v>193</v>
      </c>
      <c r="E70" s="15"/>
      <c r="F70" s="15"/>
      <c r="G70" s="15"/>
      <c r="H70" s="15"/>
      <c r="I70" s="15">
        <v>1</v>
      </c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/>
    </row>
    <row r="71" spans="1:18" ht="31.8" thickBot="1" x14ac:dyDescent="0.35">
      <c r="A71" s="16" t="s">
        <v>195</v>
      </c>
      <c r="B71" s="18">
        <v>45602</v>
      </c>
      <c r="C71" s="24" t="s">
        <v>18</v>
      </c>
      <c r="D71" s="16" t="s">
        <v>134</v>
      </c>
      <c r="E71" s="15"/>
      <c r="F71" s="15"/>
      <c r="G71" s="15"/>
      <c r="H71" s="15"/>
      <c r="I71" s="15">
        <v>1</v>
      </c>
      <c r="J71" s="15"/>
      <c r="K71" s="15"/>
      <c r="L71" s="15"/>
      <c r="M71" s="15">
        <v>1</v>
      </c>
      <c r="N71" s="15"/>
      <c r="O71" s="15"/>
      <c r="P71" s="15"/>
      <c r="Q71" s="4">
        <f t="shared" si="1"/>
        <v>2</v>
      </c>
      <c r="R71" s="25"/>
    </row>
    <row r="72" spans="1:18" ht="31.8" thickBot="1" x14ac:dyDescent="0.35">
      <c r="A72" s="16" t="s">
        <v>196</v>
      </c>
      <c r="B72" s="18">
        <v>45630</v>
      </c>
      <c r="C72" s="24" t="s">
        <v>19</v>
      </c>
      <c r="D72" s="16" t="s">
        <v>197</v>
      </c>
      <c r="E72" s="15"/>
      <c r="F72" s="15"/>
      <c r="G72" s="15"/>
      <c r="H72" s="15"/>
      <c r="I72" s="15"/>
      <c r="J72" s="15">
        <v>1</v>
      </c>
      <c r="K72" s="15"/>
      <c r="L72" s="15"/>
      <c r="M72" s="15"/>
      <c r="N72" s="15"/>
      <c r="O72" s="15"/>
      <c r="P72" s="15"/>
      <c r="Q72" s="4">
        <f t="shared" si="1"/>
        <v>1</v>
      </c>
      <c r="R72" s="25"/>
    </row>
    <row r="73" spans="1:18" ht="31.8" thickBot="1" x14ac:dyDescent="0.35">
      <c r="A73" s="16" t="s">
        <v>198</v>
      </c>
      <c r="B73" s="18">
        <v>45630</v>
      </c>
      <c r="C73" s="24" t="s">
        <v>53</v>
      </c>
      <c r="D73" s="16" t="s">
        <v>199</v>
      </c>
      <c r="E73" s="15"/>
      <c r="F73" s="15"/>
      <c r="G73" s="15"/>
      <c r="H73" s="15"/>
      <c r="I73" s="15"/>
      <c r="J73" s="15">
        <v>1</v>
      </c>
      <c r="K73" s="15"/>
      <c r="L73" s="15"/>
      <c r="M73" s="15"/>
      <c r="N73" s="15"/>
      <c r="O73" s="15"/>
      <c r="P73" s="15"/>
      <c r="Q73" s="4">
        <f t="shared" si="1"/>
        <v>1</v>
      </c>
      <c r="R73" s="25"/>
    </row>
    <row r="74" spans="1:18" ht="31.8" thickBot="1" x14ac:dyDescent="0.35">
      <c r="A74" s="16" t="s">
        <v>200</v>
      </c>
      <c r="B74" s="18">
        <v>45630</v>
      </c>
      <c r="C74" s="24" t="s">
        <v>19</v>
      </c>
      <c r="D74" s="16" t="s">
        <v>197</v>
      </c>
      <c r="E74" s="15"/>
      <c r="F74" s="15"/>
      <c r="G74" s="15"/>
      <c r="H74" s="15"/>
      <c r="I74" s="15"/>
      <c r="J74" s="15">
        <v>1</v>
      </c>
      <c r="K74" s="15"/>
      <c r="L74" s="15"/>
      <c r="M74" s="15"/>
      <c r="N74" s="15"/>
      <c r="O74" s="15"/>
      <c r="P74" s="15"/>
      <c r="Q74" s="4">
        <f t="shared" si="1"/>
        <v>1</v>
      </c>
      <c r="R74" s="25"/>
    </row>
    <row r="75" spans="1:18" ht="16.2" thickBot="1" x14ac:dyDescent="0.35">
      <c r="A75" s="16" t="s">
        <v>201</v>
      </c>
      <c r="B75" s="18">
        <v>45630</v>
      </c>
      <c r="C75" s="24" t="s">
        <v>76</v>
      </c>
      <c r="D75" s="16" t="s">
        <v>216</v>
      </c>
      <c r="E75" s="15"/>
      <c r="F75" s="15"/>
      <c r="G75" s="15"/>
      <c r="H75" s="15"/>
      <c r="I75" s="15"/>
      <c r="J75" s="15">
        <v>1</v>
      </c>
      <c r="K75" s="15"/>
      <c r="L75" s="15"/>
      <c r="M75" s="15"/>
      <c r="N75" s="15"/>
      <c r="O75" s="15"/>
      <c r="P75" s="15"/>
      <c r="Q75" s="4">
        <f t="shared" si="1"/>
        <v>1</v>
      </c>
      <c r="R75" s="25"/>
    </row>
    <row r="76" spans="1:18" ht="31.8" thickBot="1" x14ac:dyDescent="0.35">
      <c r="A76" s="16" t="s">
        <v>215</v>
      </c>
      <c r="B76" s="18">
        <v>45693</v>
      </c>
      <c r="C76" s="24" t="s">
        <v>18</v>
      </c>
      <c r="D76" s="16" t="s">
        <v>89</v>
      </c>
      <c r="E76" s="15"/>
      <c r="F76" s="15"/>
      <c r="G76" s="15"/>
      <c r="H76" s="15"/>
      <c r="I76" s="15"/>
      <c r="J76" s="15"/>
      <c r="K76" s="15"/>
      <c r="L76" s="15">
        <v>1</v>
      </c>
      <c r="M76" s="15"/>
      <c r="N76" s="15"/>
      <c r="O76" s="15"/>
      <c r="P76" s="15"/>
      <c r="Q76" s="4">
        <f t="shared" si="1"/>
        <v>1</v>
      </c>
      <c r="R76" s="25"/>
    </row>
    <row r="77" spans="1:18" ht="31.8" thickBot="1" x14ac:dyDescent="0.35">
      <c r="A77" s="16" t="s">
        <v>217</v>
      </c>
      <c r="B77" s="18">
        <v>44197</v>
      </c>
      <c r="C77" s="24" t="s">
        <v>35</v>
      </c>
      <c r="D77" s="16" t="s">
        <v>218</v>
      </c>
      <c r="E77" s="15"/>
      <c r="F77" s="15"/>
      <c r="G77" s="15"/>
      <c r="H77" s="15"/>
      <c r="I77" s="15"/>
      <c r="J77" s="15"/>
      <c r="K77" s="15"/>
      <c r="L77" s="15">
        <v>1</v>
      </c>
      <c r="M77" s="15"/>
      <c r="N77" s="15"/>
      <c r="O77" s="15"/>
      <c r="P77" s="15"/>
      <c r="Q77" s="4">
        <f t="shared" si="1"/>
        <v>1</v>
      </c>
      <c r="R77" s="25"/>
    </row>
    <row r="78" spans="1:18" ht="16.2" thickBot="1" x14ac:dyDescent="0.35">
      <c r="A78" s="16" t="s">
        <v>219</v>
      </c>
      <c r="B78" s="18">
        <v>45693</v>
      </c>
      <c r="C78" s="24" t="s">
        <v>40</v>
      </c>
      <c r="D78" s="16" t="s">
        <v>220</v>
      </c>
      <c r="E78" s="15"/>
      <c r="F78" s="15"/>
      <c r="G78" s="15"/>
      <c r="H78" s="15"/>
      <c r="I78" s="15"/>
      <c r="J78" s="15"/>
      <c r="K78" s="15"/>
      <c r="L78" s="15">
        <v>1</v>
      </c>
      <c r="M78" s="15">
        <v>1</v>
      </c>
      <c r="N78" s="15"/>
      <c r="O78" s="15"/>
      <c r="P78" s="15"/>
      <c r="Q78" s="4">
        <f t="shared" si="1"/>
        <v>2</v>
      </c>
      <c r="R78" s="25"/>
    </row>
    <row r="79" spans="1:18" ht="16.2" thickBot="1" x14ac:dyDescent="0.35">
      <c r="A79" s="16" t="s">
        <v>221</v>
      </c>
      <c r="B79" s="18">
        <v>43466</v>
      </c>
      <c r="C79" s="24" t="s">
        <v>40</v>
      </c>
      <c r="D79" s="16" t="s">
        <v>222</v>
      </c>
      <c r="E79" s="15"/>
      <c r="F79" s="15"/>
      <c r="G79" s="15"/>
      <c r="H79" s="15"/>
      <c r="I79" s="15"/>
      <c r="J79" s="15"/>
      <c r="K79" s="15"/>
      <c r="L79" s="15">
        <v>1</v>
      </c>
      <c r="M79" s="15"/>
      <c r="N79" s="15"/>
      <c r="O79" s="15"/>
      <c r="P79" s="15"/>
      <c r="Q79" s="4">
        <f t="shared" si="1"/>
        <v>1</v>
      </c>
      <c r="R79" s="25"/>
    </row>
    <row r="80" spans="1:18" ht="31.8" thickBot="1" x14ac:dyDescent="0.35">
      <c r="A80" s="16" t="s">
        <v>223</v>
      </c>
      <c r="B80" s="18">
        <v>45721</v>
      </c>
      <c r="C80" s="24" t="s">
        <v>65</v>
      </c>
      <c r="D80" s="16" t="s">
        <v>89</v>
      </c>
      <c r="E80" s="15"/>
      <c r="F80" s="15"/>
      <c r="G80" s="15"/>
      <c r="H80" s="15"/>
      <c r="I80" s="15"/>
      <c r="J80" s="15"/>
      <c r="K80" s="15"/>
      <c r="L80" s="15"/>
      <c r="M80" s="15">
        <v>1</v>
      </c>
      <c r="N80" s="15"/>
      <c r="O80" s="15"/>
      <c r="P80" s="15"/>
      <c r="Q80" s="4">
        <f t="shared" si="1"/>
        <v>1</v>
      </c>
      <c r="R80" s="25"/>
    </row>
    <row r="81" spans="1:18" ht="31.8" thickBot="1" x14ac:dyDescent="0.35">
      <c r="A81" s="16" t="s">
        <v>224</v>
      </c>
      <c r="B81" s="18">
        <v>45721</v>
      </c>
      <c r="C81" s="24" t="s">
        <v>78</v>
      </c>
      <c r="D81" s="16" t="s">
        <v>89</v>
      </c>
      <c r="E81" s="15"/>
      <c r="F81" s="15"/>
      <c r="G81" s="15"/>
      <c r="H81" s="15"/>
      <c r="I81" s="15"/>
      <c r="J81" s="15"/>
      <c r="K81" s="15"/>
      <c r="L81" s="15"/>
      <c r="M81" s="15">
        <v>1</v>
      </c>
      <c r="N81" s="15"/>
      <c r="O81" s="15"/>
      <c r="P81" s="15"/>
      <c r="Q81" s="4">
        <f t="shared" si="1"/>
        <v>1</v>
      </c>
      <c r="R81" s="25"/>
    </row>
    <row r="82" spans="1:18" ht="31.8" thickBot="1" x14ac:dyDescent="0.35">
      <c r="A82" s="16" t="s">
        <v>225</v>
      </c>
      <c r="B82" s="18">
        <v>45721</v>
      </c>
      <c r="C82" s="24" t="s">
        <v>65</v>
      </c>
      <c r="D82" s="16" t="s">
        <v>89</v>
      </c>
      <c r="E82" s="15"/>
      <c r="F82" s="15"/>
      <c r="G82" s="15"/>
      <c r="H82" s="15"/>
      <c r="I82" s="15"/>
      <c r="J82" s="15"/>
      <c r="K82" s="15"/>
      <c r="L82" s="15"/>
      <c r="M82" s="15">
        <v>1</v>
      </c>
      <c r="N82" s="15"/>
      <c r="O82" s="15"/>
      <c r="P82" s="15"/>
      <c r="Q82" s="4">
        <f t="shared" si="1"/>
        <v>1</v>
      </c>
      <c r="R82" s="25"/>
    </row>
    <row r="83" spans="1:18" ht="31.8" thickBot="1" x14ac:dyDescent="0.35">
      <c r="A83" s="16" t="s">
        <v>226</v>
      </c>
      <c r="B83" s="18">
        <v>45721</v>
      </c>
      <c r="C83" s="24" t="s">
        <v>65</v>
      </c>
      <c r="D83" s="16" t="s">
        <v>89</v>
      </c>
      <c r="E83" s="15"/>
      <c r="F83" s="15"/>
      <c r="G83" s="15"/>
      <c r="H83" s="15"/>
      <c r="I83" s="15"/>
      <c r="J83" s="15"/>
      <c r="K83" s="15"/>
      <c r="L83" s="15"/>
      <c r="M83" s="15">
        <v>1</v>
      </c>
      <c r="N83" s="15"/>
      <c r="O83" s="15"/>
      <c r="P83" s="15"/>
      <c r="Q83" s="4">
        <f t="shared" si="1"/>
        <v>1</v>
      </c>
      <c r="R83" s="25"/>
    </row>
    <row r="84" spans="1:18" ht="31.8" thickBot="1" x14ac:dyDescent="0.35">
      <c r="A84" s="16" t="s">
        <v>227</v>
      </c>
      <c r="B84" s="18">
        <v>45721</v>
      </c>
      <c r="C84" s="24" t="s">
        <v>81</v>
      </c>
      <c r="D84" s="16" t="s">
        <v>89</v>
      </c>
      <c r="E84" s="15"/>
      <c r="F84" s="15"/>
      <c r="G84" s="15"/>
      <c r="H84" s="15"/>
      <c r="I84" s="15"/>
      <c r="J84" s="15"/>
      <c r="K84" s="15"/>
      <c r="L84" s="15"/>
      <c r="M84" s="15">
        <v>1</v>
      </c>
      <c r="N84" s="15"/>
      <c r="O84" s="15"/>
      <c r="P84" s="15"/>
      <c r="Q84" s="4">
        <f t="shared" si="1"/>
        <v>1</v>
      </c>
      <c r="R84" s="25"/>
    </row>
    <row r="85" spans="1:18" ht="31.8" thickBot="1" x14ac:dyDescent="0.35">
      <c r="A85" s="16" t="s">
        <v>228</v>
      </c>
      <c r="B85" s="18">
        <v>45721</v>
      </c>
      <c r="C85" s="24" t="s">
        <v>81</v>
      </c>
      <c r="D85" s="16" t="s">
        <v>89</v>
      </c>
      <c r="E85" s="15"/>
      <c r="F85" s="15"/>
      <c r="G85" s="15"/>
      <c r="H85" s="15"/>
      <c r="I85" s="15"/>
      <c r="J85" s="15"/>
      <c r="K85" s="15"/>
      <c r="L85" s="15"/>
      <c r="M85" s="15">
        <v>1</v>
      </c>
      <c r="N85" s="15"/>
      <c r="O85" s="15"/>
      <c r="P85" s="15"/>
      <c r="Q85" s="4">
        <f t="shared" si="1"/>
        <v>1</v>
      </c>
      <c r="R85" s="25"/>
    </row>
    <row r="86" spans="1:18" ht="31.8" thickBot="1" x14ac:dyDescent="0.35">
      <c r="A86" s="16" t="s">
        <v>229</v>
      </c>
      <c r="B86" s="18">
        <v>43831</v>
      </c>
      <c r="C86" s="24" t="s">
        <v>78</v>
      </c>
      <c r="D86" s="16" t="s">
        <v>89</v>
      </c>
      <c r="E86" s="15"/>
      <c r="F86" s="15"/>
      <c r="G86" s="15"/>
      <c r="H86" s="15"/>
      <c r="I86" s="15"/>
      <c r="J86" s="15"/>
      <c r="K86" s="15"/>
      <c r="L86" s="15"/>
      <c r="M86" s="15">
        <v>1</v>
      </c>
      <c r="N86" s="15"/>
      <c r="O86" s="15"/>
      <c r="P86" s="15"/>
      <c r="Q86" s="4">
        <f t="shared" si="1"/>
        <v>1</v>
      </c>
      <c r="R86" s="25"/>
    </row>
    <row r="87" spans="1:18" ht="31.8" thickBot="1" x14ac:dyDescent="0.35">
      <c r="A87" s="16" t="s">
        <v>230</v>
      </c>
      <c r="B87" s="18">
        <v>43831</v>
      </c>
      <c r="C87" s="24" t="s">
        <v>65</v>
      </c>
      <c r="D87" s="16" t="s">
        <v>231</v>
      </c>
      <c r="E87" s="15"/>
      <c r="F87" s="15"/>
      <c r="G87" s="15"/>
      <c r="H87" s="15"/>
      <c r="I87" s="15"/>
      <c r="J87" s="15"/>
      <c r="K87" s="15"/>
      <c r="L87" s="15"/>
      <c r="M87" s="15">
        <v>1</v>
      </c>
      <c r="N87" s="15"/>
      <c r="O87" s="15"/>
      <c r="P87" s="15"/>
      <c r="Q87" s="4">
        <f t="shared" si="1"/>
        <v>1</v>
      </c>
      <c r="R87" s="25"/>
    </row>
    <row r="88" spans="1:18" ht="31.8" thickBot="1" x14ac:dyDescent="0.35">
      <c r="A88" s="16" t="s">
        <v>232</v>
      </c>
      <c r="B88" s="18">
        <v>45721</v>
      </c>
      <c r="C88" s="24" t="s">
        <v>34</v>
      </c>
      <c r="D88" s="16" t="s">
        <v>233</v>
      </c>
      <c r="E88" s="15"/>
      <c r="F88" s="15"/>
      <c r="G88" s="15"/>
      <c r="H88" s="15"/>
      <c r="I88" s="15"/>
      <c r="J88" s="15"/>
      <c r="K88" s="15"/>
      <c r="L88" s="15"/>
      <c r="M88" s="15">
        <v>1</v>
      </c>
      <c r="N88" s="15"/>
      <c r="O88" s="15"/>
      <c r="P88" s="15"/>
      <c r="Q88" s="4">
        <f t="shared" si="1"/>
        <v>1</v>
      </c>
      <c r="R88" s="25"/>
    </row>
    <row r="89" spans="1:18" ht="31.8" thickBot="1" x14ac:dyDescent="0.35">
      <c r="A89" s="16" t="s">
        <v>234</v>
      </c>
      <c r="B89" s="18">
        <v>45721</v>
      </c>
      <c r="C89" s="24" t="s">
        <v>40</v>
      </c>
      <c r="D89" s="16" t="s">
        <v>235</v>
      </c>
      <c r="E89" s="15"/>
      <c r="F89" s="15"/>
      <c r="G89" s="15"/>
      <c r="H89" s="15"/>
      <c r="I89" s="15"/>
      <c r="J89" s="15"/>
      <c r="K89" s="15"/>
      <c r="L89" s="15"/>
      <c r="M89" s="15">
        <v>1</v>
      </c>
      <c r="N89" s="15"/>
      <c r="O89" s="15"/>
      <c r="P89" s="15"/>
      <c r="Q89" s="4">
        <f t="shared" si="1"/>
        <v>1</v>
      </c>
      <c r="R89" s="25"/>
    </row>
    <row r="90" spans="1:18" ht="16.2" thickBot="1" x14ac:dyDescent="0.35">
      <c r="A90" s="16" t="s">
        <v>236</v>
      </c>
      <c r="B90" s="18">
        <v>44562</v>
      </c>
      <c r="C90" s="24" t="s">
        <v>74</v>
      </c>
      <c r="D90" s="16" t="s">
        <v>237</v>
      </c>
      <c r="E90" s="15"/>
      <c r="F90" s="15"/>
      <c r="G90" s="15"/>
      <c r="H90" s="15"/>
      <c r="I90" s="15"/>
      <c r="J90" s="15"/>
      <c r="K90" s="15"/>
      <c r="L90" s="15"/>
      <c r="M90" s="15">
        <v>1</v>
      </c>
      <c r="N90" s="15"/>
      <c r="O90" s="15"/>
      <c r="P90" s="15"/>
      <c r="Q90" s="4">
        <f t="shared" si="1"/>
        <v>1</v>
      </c>
      <c r="R90" s="25"/>
    </row>
    <row r="91" spans="1:18" ht="31.8" thickBot="1" x14ac:dyDescent="0.35">
      <c r="A91" s="16" t="s">
        <v>238</v>
      </c>
      <c r="B91" s="18">
        <v>45721</v>
      </c>
      <c r="C91" s="24" t="s">
        <v>35</v>
      </c>
      <c r="D91" s="16" t="s">
        <v>231</v>
      </c>
      <c r="E91" s="15"/>
      <c r="F91" s="15"/>
      <c r="G91" s="15"/>
      <c r="H91" s="15"/>
      <c r="I91" s="15"/>
      <c r="J91" s="15"/>
      <c r="K91" s="15"/>
      <c r="L91" s="15"/>
      <c r="M91" s="15">
        <v>1</v>
      </c>
      <c r="N91" s="15"/>
      <c r="O91" s="15"/>
      <c r="P91" s="15"/>
      <c r="Q91" s="4">
        <f t="shared" si="1"/>
        <v>1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fekEVWGU7nlN/+Si2pD/7SbwXdXgA7eYUIExaCopNejN2gehL2yJ1KgKlP8Kw7YJei8n05Awj+gIk1HBICGjgg==" saltValue="dzQ5mCKvfLT5kbXGt8pAX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5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2</v>
      </c>
    </row>
    <row r="18" spans="1:11" x14ac:dyDescent="0.3">
      <c r="J18" s="12" t="s">
        <v>67</v>
      </c>
      <c r="K18">
        <f>COUNTIF('2. ROSC Active'!C2:C251,J18)</f>
        <v>1</v>
      </c>
    </row>
    <row r="19" spans="1:11" x14ac:dyDescent="0.3">
      <c r="J19" s="12" t="s">
        <v>28</v>
      </c>
      <c r="K19">
        <f>COUNTIF('2. ROSC Active'!C2:C251,J19)</f>
        <v>2</v>
      </c>
    </row>
    <row r="20" spans="1:11" x14ac:dyDescent="0.3">
      <c r="J20" s="12" t="s">
        <v>35</v>
      </c>
      <c r="K20">
        <f>COUNTIF('2. ROSC Active'!C2:C251,J20)</f>
        <v>16</v>
      </c>
    </row>
    <row r="21" spans="1:11" x14ac:dyDescent="0.3">
      <c r="J21" s="12" t="s">
        <v>40</v>
      </c>
      <c r="K21">
        <f>COUNTIF('2. ROSC Active'!C2:C251,J21)</f>
        <v>4</v>
      </c>
    </row>
    <row r="22" spans="1:11" x14ac:dyDescent="0.3">
      <c r="J22" s="12" t="s">
        <v>34</v>
      </c>
      <c r="K22">
        <f>COUNTIF('2. ROSC Active'!C2:C251,J22)</f>
        <v>3</v>
      </c>
    </row>
    <row r="23" spans="1:11" x14ac:dyDescent="0.3">
      <c r="J23" s="12" t="s">
        <v>59</v>
      </c>
      <c r="K23">
        <f>COUNTIF('2. ROSC Active'!C2:C251,J23)</f>
        <v>1</v>
      </c>
    </row>
    <row r="24" spans="1:11" x14ac:dyDescent="0.3">
      <c r="J24" s="12" t="s">
        <v>44</v>
      </c>
      <c r="K24">
        <f>COUNTIF('2. ROSC Active'!C2:C251,J24)</f>
        <v>0</v>
      </c>
    </row>
    <row r="25" spans="1:11" x14ac:dyDescent="0.3">
      <c r="J25" s="12" t="s">
        <v>61</v>
      </c>
      <c r="K25">
        <f>COUNTIF('2. ROSC Active'!C2:C251,J25)</f>
        <v>2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1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1</v>
      </c>
    </row>
    <row r="31" spans="1:11" x14ac:dyDescent="0.3">
      <c r="J31" s="12" t="s">
        <v>37</v>
      </c>
      <c r="K31">
        <f>COUNTIF('2. ROSC Active'!C2:C251,J31)</f>
        <v>0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82</v>
      </c>
      <c r="K33">
        <f>COUNTIF('2. ROSC Active'!C2:C251,J33)</f>
        <v>0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1</v>
      </c>
    </row>
    <row r="36" spans="10:11" x14ac:dyDescent="0.3">
      <c r="J36" s="12" t="s">
        <v>74</v>
      </c>
      <c r="K36">
        <f>COUNTIF('2. ROSC Active'!C2:C251,J36)</f>
        <v>4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3</v>
      </c>
    </row>
    <row r="39" spans="10:11" x14ac:dyDescent="0.3">
      <c r="J39" s="12" t="s">
        <v>20</v>
      </c>
      <c r="K39">
        <f>COUNTIF('2. ROSC Active'!C2:C251,J39)</f>
        <v>5</v>
      </c>
    </row>
    <row r="40" spans="10:11" x14ac:dyDescent="0.3">
      <c r="J40" s="12" t="s">
        <v>18</v>
      </c>
      <c r="K40">
        <f>COUNTIF('2. ROSC Active'!C2:C251,J40)</f>
        <v>10</v>
      </c>
    </row>
    <row r="41" spans="10:11" x14ac:dyDescent="0.3">
      <c r="J41" s="12" t="s">
        <v>72</v>
      </c>
      <c r="K41">
        <f>COUNTIF('2. ROSC Active'!C2:C251,J41)</f>
        <v>0</v>
      </c>
    </row>
    <row r="42" spans="10:11" x14ac:dyDescent="0.3">
      <c r="J42" s="12" t="s">
        <v>84</v>
      </c>
      <c r="K42">
        <f>COUNTIF('2. ROSC Active'!C2:C251,J42)</f>
        <v>0</v>
      </c>
    </row>
    <row r="43" spans="10:11" x14ac:dyDescent="0.3">
      <c r="J43" s="12" t="s">
        <v>81</v>
      </c>
      <c r="K43">
        <f>COUNTIF('2. ROSC Active'!C2:C251,J43)</f>
        <v>5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1</v>
      </c>
    </row>
    <row r="46" spans="10:11" x14ac:dyDescent="0.3">
      <c r="J46" s="12" t="s">
        <v>58</v>
      </c>
      <c r="K46">
        <f>COUNTIF('2. ROSC Active'!C2:C251,J46)</f>
        <v>1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10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1</v>
      </c>
    </row>
    <row r="53" spans="10:11" x14ac:dyDescent="0.3">
      <c r="J53" s="12" t="s">
        <v>65</v>
      </c>
      <c r="K53">
        <f>COUNTIF('2. ROSC Active'!C2:C251,J53)</f>
        <v>6</v>
      </c>
    </row>
    <row r="55" spans="10:11" x14ac:dyDescent="0.3">
      <c r="J55" s="12" t="s">
        <v>88</v>
      </c>
      <c r="K55">
        <f>SUM(K2:K53)</f>
        <v>90</v>
      </c>
    </row>
    <row r="56" spans="10:11" x14ac:dyDescent="0.3">
      <c r="J56" s="12" t="s">
        <v>87</v>
      </c>
      <c r="K56">
        <f>COUNTIF(K2:K53, "&gt;0")</f>
        <v>27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5B00BD-8FEF-4041-8089-88E28D32ADBC}"/>
</file>

<file path=customXml/itemProps2.xml><?xml version="1.0" encoding="utf-8"?>
<ds:datastoreItem xmlns:ds="http://schemas.openxmlformats.org/officeDocument/2006/customXml" ds:itemID="{D6AD1D5C-9363-43F1-994D-26A435ACCFE0}"/>
</file>

<file path=customXml/itemProps3.xml><?xml version="1.0" encoding="utf-8"?>
<ds:datastoreItem xmlns:ds="http://schemas.openxmlformats.org/officeDocument/2006/customXml" ds:itemID="{F5DE39B4-9DA9-4985-BD49-0735B2277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Chris Dennis</cp:lastModifiedBy>
  <cp:lastPrinted>2022-06-10T23:39:20Z</cp:lastPrinted>
  <dcterms:created xsi:type="dcterms:W3CDTF">2022-05-19T17:55:56Z</dcterms:created>
  <dcterms:modified xsi:type="dcterms:W3CDTF">2025-04-25T19:42:26Z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