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96982CFF20EF3B/Documents/"/>
    </mc:Choice>
  </mc:AlternateContent>
  <xr:revisionPtr revIDLastSave="0" documentId="8_{C087D2E4-21EF-4EA6-A61A-F76537341D6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<sst xmlns="http://schemas.openxmlformats.org/spreadsheetml/2006/main" count="376" uniqueCount="221">
  <si>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</si>
  <si>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</si>
  <si>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</si>
  <si>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</si>
  <si>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</si>
  <si>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</si>
  <si>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</si>
  <si>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</si>
  <si>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</si>
  <si>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</si>
  <si>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</si>
  <si>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</si>
  <si>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</si>
  <si>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</si>
  <si>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</si>
  <si>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</si>
  <si>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</si>
  <si>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</si>
  <si>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</si>
  <si>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</si>
  <si>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</si>
  <si>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</si>
  <si>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</si>
  <si>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</si>
  <si>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</si>
  <si>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</si>
  <si>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</si>
  <si>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</si>
  <si>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</si>
  <si>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</si>
  <si>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</si>
  <si>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</si>
  <si>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</si>
  <si>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</si>
  <si>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</si>
  <si>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</si>
  <si>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</si>
  <si>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</si>
  <si>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</si>
  <si>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</si>
  <si>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</si>
  <si>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</si>
  <si>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</si>
  <si>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</si>
  <si>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</si>
  <si>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</si>
  <si>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</si>
  <si>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</si>
  <si>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</si>
  <si>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</si>
  <si>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</si>
  <si>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</si>
  <si>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</si>
  <si>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</si>
  <si>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</si>
  <si>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</si>
  <si>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</si>
  <si>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</si>
  <si>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</si>
  <si>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</si>
  <si>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</si>
  <si>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</si>
  <si>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</si>
  <si>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</si>
  <si>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</si>
  <si>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</si>
  <si>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</si>
  <si>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</si>
  <si>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</si>
  <si>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</si>
  <si>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</si>
  <si>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</si>
  <si>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</si>
  <si>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</si>
  <si>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</si>
  <si>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</si>
  <si>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</si>
  <si>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</si>
  <si>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</si>
  <si>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</si>
  <si>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</si>
  <si>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</si>
  <si>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</si>
  <si>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</si>
  <si>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</si>
  <si>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</si>
  <si>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</si>
  <si>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</si>
  <si>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</si>
  <si>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</si>
  <si>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</si>
  <si>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</si>
  <si>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</si>
  <si>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</si>
  <si>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</si>
  <si>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</si>
  <si>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</si>
  <si>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</si>
  <si>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</si>
  <si>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</si>
  <si>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</si>
  <si>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</si>
  <si>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Holly Windhorst</t>
  </si>
  <si>
    <t>MCDAC</t>
  </si>
  <si>
    <t>Jasmine Robison</t>
  </si>
  <si>
    <t xml:space="preserve">MCDAC </t>
  </si>
  <si>
    <t>Jordan Strong</t>
  </si>
  <si>
    <t>Clarissa Johnson</t>
  </si>
  <si>
    <t>Community Member/Healthcare Professional</t>
  </si>
  <si>
    <t>Jeff Watkins</t>
  </si>
  <si>
    <t>Probation</t>
  </si>
  <si>
    <t>Patrick Windhorst</t>
  </si>
  <si>
    <t>State Representative</t>
  </si>
  <si>
    <t>Josh Stratemeyer</t>
  </si>
  <si>
    <t>State's Attorney</t>
  </si>
  <si>
    <t>Chris Weidiman</t>
  </si>
  <si>
    <t>Kiwanis</t>
  </si>
  <si>
    <t>Dave Park</t>
  </si>
  <si>
    <t>Rita Park</t>
  </si>
  <si>
    <t>Kristy Stephenson</t>
  </si>
  <si>
    <t>Shawnee Community College</t>
  </si>
  <si>
    <t>Mary Smith</t>
  </si>
  <si>
    <t>Banterra Bank</t>
  </si>
  <si>
    <t>Stacy Kirkham</t>
  </si>
  <si>
    <t>Massac County Mental Health</t>
  </si>
  <si>
    <t>Terra Temple</t>
  </si>
  <si>
    <t>Metropolis Planet</t>
  </si>
  <si>
    <t>Harry Masse</t>
  </si>
  <si>
    <t>Metropolis Police Department</t>
  </si>
  <si>
    <t>Morgan Holt</t>
  </si>
  <si>
    <t>Legence Bank</t>
  </si>
  <si>
    <t>Summer Dixon</t>
  </si>
  <si>
    <t>Massac County Sheriff's Dept.</t>
  </si>
  <si>
    <t>JR Conkle</t>
  </si>
  <si>
    <t>Massac Unit 1</t>
  </si>
  <si>
    <t>David Deem</t>
  </si>
  <si>
    <t>Lutheran Church of the Cross</t>
  </si>
  <si>
    <t>Molly Stratemeyer</t>
  </si>
  <si>
    <t>Xavier Brown</t>
  </si>
  <si>
    <t>Tina Martin</t>
  </si>
  <si>
    <t>Chad Kaylor</t>
  </si>
  <si>
    <t>Robert Neuman</t>
  </si>
  <si>
    <t>Renee Mabry</t>
  </si>
  <si>
    <t>PLE/Community Member</t>
  </si>
  <si>
    <t>Robbin McDaniel</t>
  </si>
  <si>
    <t>Massac Memorial Hospital</t>
  </si>
  <si>
    <t>Sara Jennings</t>
  </si>
  <si>
    <t>Behavioral Health Group</t>
  </si>
  <si>
    <t>Rosemary Baxter</t>
  </si>
  <si>
    <t>Metropolis Public Library</t>
  </si>
  <si>
    <t>Amanda Davis</t>
  </si>
  <si>
    <t>Tatrisse Caldwell</t>
  </si>
  <si>
    <t>Parker Windhorst</t>
  </si>
  <si>
    <t>Schools</t>
  </si>
  <si>
    <t>Natalie Quint</t>
  </si>
  <si>
    <t>Private Practice</t>
  </si>
  <si>
    <t>Rance Phillips</t>
  </si>
  <si>
    <t>Brookport City Official</t>
  </si>
  <si>
    <t>Brandi Questelle</t>
  </si>
  <si>
    <t>Pre-trial Services</t>
  </si>
  <si>
    <t>Evangelina Croft</t>
  </si>
  <si>
    <t>MCDAC/Recovery Corps</t>
  </si>
  <si>
    <t>Rita Gower</t>
  </si>
  <si>
    <t>Guardian Family Services</t>
  </si>
  <si>
    <t xml:space="preserve">Toni Miller </t>
  </si>
  <si>
    <t>Community Member</t>
  </si>
  <si>
    <t>Brian Anderson</t>
  </si>
  <si>
    <t xml:space="preserve">3D Life Recovery </t>
  </si>
  <si>
    <t>John Cantrell</t>
  </si>
  <si>
    <t>Arrowleaf ROSC</t>
  </si>
  <si>
    <t>Haley Robinson</t>
  </si>
  <si>
    <t>Kisha Rushing</t>
  </si>
  <si>
    <t>Rachel Chruszczyk</t>
  </si>
  <si>
    <t>PCA</t>
  </si>
  <si>
    <t>Beverly Holland</t>
  </si>
  <si>
    <t>Region 5 Statewide ROSC</t>
  </si>
  <si>
    <t>Jessica Beasley</t>
  </si>
  <si>
    <t>Kat Houghton</t>
  </si>
  <si>
    <t>Mike Tyson</t>
  </si>
  <si>
    <t>Take Action Today</t>
  </si>
  <si>
    <t>Chrystal Cantrell</t>
  </si>
  <si>
    <t>Madison Odum</t>
  </si>
  <si>
    <t>Joseph Mounce</t>
  </si>
  <si>
    <t xml:space="preserve">Brittany Stevens </t>
  </si>
  <si>
    <t xml:space="preserve">Travis Vincent </t>
  </si>
  <si>
    <t>Cassie Mounce</t>
  </si>
  <si>
    <t>Steven Miller</t>
  </si>
  <si>
    <t>Civic/ Community Member</t>
  </si>
  <si>
    <t>Austin Scott</t>
  </si>
  <si>
    <t>Communtiy Christian Church</t>
  </si>
  <si>
    <t>James Duncan</t>
  </si>
  <si>
    <t>Zion Church</t>
  </si>
  <si>
    <t>Charles Tate</t>
  </si>
  <si>
    <t>Brookport Church of God</t>
  </si>
  <si>
    <t>Rick Neighbors</t>
  </si>
  <si>
    <t>Tom Rolfe</t>
  </si>
  <si>
    <t>Sydney Shelton</t>
  </si>
  <si>
    <t>Southern 7 Health Dept.</t>
  </si>
  <si>
    <t>Nick Peebles</t>
  </si>
  <si>
    <t>Nicole Farley</t>
  </si>
  <si>
    <t>HOPE Unlimited-Government Agency</t>
  </si>
  <si>
    <t>Trina Martin</t>
  </si>
  <si>
    <t>Arrowleaf -ROSC</t>
  </si>
  <si>
    <t>Tor Neal</t>
  </si>
  <si>
    <t>Arrowleaf-ROSC</t>
  </si>
  <si>
    <t>Katie Unthank</t>
  </si>
  <si>
    <t>Region 5 Mentor-Egyptian Health</t>
  </si>
  <si>
    <t>Aaron Siebert</t>
  </si>
  <si>
    <t>Centerstone-Outreach</t>
  </si>
  <si>
    <t>Laken Gallo</t>
  </si>
  <si>
    <t>Darla Bond</t>
  </si>
  <si>
    <t>Counselor</t>
  </si>
  <si>
    <t>Melissa Brenningmeyer</t>
  </si>
  <si>
    <t>Lasha Vincent</t>
  </si>
  <si>
    <t>Serena Smith</t>
  </si>
  <si>
    <t>Rural Health/RCORP</t>
  </si>
  <si>
    <t>Mike Deno</t>
  </si>
  <si>
    <t>Heather Wheaton</t>
  </si>
  <si>
    <t>Amber Mulkins</t>
  </si>
  <si>
    <t>Michelle Buckley</t>
  </si>
  <si>
    <t>Oxford House: So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</si>
</sst>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64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/>
    </row>
    <row r="2" spans="1:2" ht="33" customHeight="1" x14ac:dyDescent="0.3">
      <c r="A2" s="2" t="s">
        <v>2</v>
      </c>
      <c r="B2" s="14"/>
    </row>
    <row r="3" spans="1:2" ht="33" customHeight="1" x14ac:dyDescent="0.3">
      <c r="A3" s="5" t="s">
        <v>3</v>
      </c>
      <c r="B3" s="13"/>
    </row>
    <row r="4" spans="1:2" ht="33" customHeight="1" x14ac:dyDescent="0.3">
      <c r="A4" s="2" t="s">
        <v>13</v>
      </c>
      <c r="B4" s="14"/>
    </row>
    <row r="5" spans="1:2" ht="33" customHeight="1" x14ac:dyDescent="0.3">
      <c r="A5" s="5" t="s">
        <v>14</v>
      </c>
      <c r="B5" s="13"/>
    </row>
    <row r="6" spans="1:2" ht="33" customHeight="1" x14ac:dyDescent="0.3">
      <c r="A6" s="2" t="s">
        <v>15</v>
      </c>
      <c r="B6" s="14"/>
    </row>
    <row r="7" spans="1:2" ht="33" customHeight="1" x14ac:dyDescent="0.3">
      <c r="A7" s="5" t="s">
        <v>12</v>
      </c>
      <c r="B7" s="13"/>
    </row>
    <row r="8" spans="1:2" ht="33" customHeight="1" x14ac:dyDescent="0.3">
      <c r="A8" s="3" t="s">
        <v>11</v>
      </c>
      <c r="B8" s="14"/>
    </row>
    <row r="9" spans="1:2" ht="33" customHeight="1" x14ac:dyDescent="0.3">
      <c r="A9" s="5" t="s">
        <v>4</v>
      </c>
      <c r="B9" s="13"/>
    </row>
    <row r="10" spans="1:2" ht="33" customHeight="1" x14ac:dyDescent="0.3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M77" sqref="M77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1.8" thickBot="1" x14ac:dyDescent="0.35">
      <c r="A2" s="25" t="s">
        <v>102</v>
      </c>
      <c r="B2" s="26">
        <v>44835</v>
      </c>
      <c r="C2" s="27" t="s">
        <v>20</v>
      </c>
      <c r="D2" s="25" t="s">
        <v>103</v>
      </c>
      <c r="E2" s="15">
        <v>1</v>
      </c>
      <c r="F2" s="15">
        <v>1</v>
      </c>
      <c r="G2" s="15">
        <v>1</v>
      </c>
      <c r="H2" s="15"/>
      <c r="I2" s="15">
        <v>1</v>
      </c>
      <c r="J2" s="15">
        <v>1</v>
      </c>
      <c r="K2" s="15">
        <v>1</v>
      </c>
      <c r="L2" s="15">
        <v>1</v>
      </c>
      <c r="M2" s="15">
        <v>1</v>
      </c>
      <c r="N2" s="15"/>
      <c r="O2" s="15"/>
      <c r="P2" s="15"/>
      <c r="Q2" s="4">
        <f>SUM(E2:P2)</f>
        <v>8</v>
      </c>
      <c r="R2" s="25"/>
    </row>
    <row r="3" spans="1:18" ht="31.8" thickBot="1" x14ac:dyDescent="0.35">
      <c r="A3" s="25" t="s">
        <v>104</v>
      </c>
      <c r="B3" s="26">
        <v>44835</v>
      </c>
      <c r="C3" s="27" t="s">
        <v>53</v>
      </c>
      <c r="D3" s="25" t="s">
        <v>105</v>
      </c>
      <c r="E3" s="15">
        <v>1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/>
      <c r="O3" s="15"/>
      <c r="P3" s="15"/>
      <c r="Q3" s="4">
        <f>SUM(E3:P3)</f>
        <v>9</v>
      </c>
      <c r="R3" s="25"/>
    </row>
    <row r="4" spans="1:18" ht="31.8" thickBot="1" x14ac:dyDescent="0.35">
      <c r="A4" s="25" t="s">
        <v>106</v>
      </c>
      <c r="B4" s="26">
        <v>44835</v>
      </c>
      <c r="C4" s="27" t="s">
        <v>20</v>
      </c>
      <c r="D4" s="25" t="s">
        <v>103</v>
      </c>
      <c r="E4" s="15">
        <v>1</v>
      </c>
      <c r="F4" s="15">
        <v>1</v>
      </c>
      <c r="G4" s="15">
        <v>1</v>
      </c>
      <c r="H4" s="15"/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/>
      <c r="O4" s="15"/>
      <c r="P4" s="15"/>
      <c r="Q4" s="4">
        <f t="shared" ref="Q4:Q67" si="0">SUM(E4:P4)</f>
        <v>8</v>
      </c>
      <c r="R4" s="25"/>
    </row>
    <row r="5" spans="1:18" ht="47.4" thickBot="1" x14ac:dyDescent="0.35">
      <c r="A5" s="25" t="s">
        <v>107</v>
      </c>
      <c r="B5" s="26">
        <v>44835</v>
      </c>
      <c r="C5" s="27" t="s">
        <v>48</v>
      </c>
      <c r="D5" s="25" t="s">
        <v>108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2" thickBot="1" x14ac:dyDescent="0.35">
      <c r="A6" s="25" t="s">
        <v>109</v>
      </c>
      <c r="B6" s="26">
        <v>44835</v>
      </c>
      <c r="C6" s="27" t="s">
        <v>46</v>
      </c>
      <c r="D6" s="25" t="s">
        <v>110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1.8" thickBot="1" x14ac:dyDescent="0.35">
      <c r="A7" s="25" t="s">
        <v>111</v>
      </c>
      <c r="B7" s="26">
        <v>44835</v>
      </c>
      <c r="C7" s="27" t="s">
        <v>28</v>
      </c>
      <c r="D7" s="25" t="s">
        <v>112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1.8" thickBot="1" x14ac:dyDescent="0.35">
      <c r="A8" s="25" t="s">
        <v>113</v>
      </c>
      <c r="B8" s="26">
        <v>44835</v>
      </c>
      <c r="C8" s="27" t="s">
        <v>42</v>
      </c>
      <c r="D8" s="25" t="s">
        <v>114</v>
      </c>
      <c r="E8" s="15"/>
      <c r="F8" s="15"/>
      <c r="G8" s="15">
        <v>1</v>
      </c>
      <c r="H8" s="15"/>
      <c r="I8" s="15">
        <v>1</v>
      </c>
      <c r="J8" s="15">
        <v>1</v>
      </c>
      <c r="K8" s="15"/>
      <c r="L8" s="15">
        <v>1</v>
      </c>
      <c r="M8" s="15"/>
      <c r="N8" s="15"/>
      <c r="O8" s="15"/>
      <c r="P8" s="15"/>
      <c r="Q8" s="4">
        <f t="shared" si="0"/>
        <v>4</v>
      </c>
      <c r="R8" s="25"/>
    </row>
    <row r="9" spans="1:18" ht="31.8" thickBot="1" x14ac:dyDescent="0.35">
      <c r="A9" s="25" t="s">
        <v>115</v>
      </c>
      <c r="B9" s="26">
        <v>44835</v>
      </c>
      <c r="C9" s="27" t="s">
        <v>48</v>
      </c>
      <c r="D9" s="25" t="s">
        <v>116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1.8" thickBot="1" x14ac:dyDescent="0.35">
      <c r="A10" s="25" t="s">
        <v>117</v>
      </c>
      <c r="B10" s="26">
        <v>44835</v>
      </c>
      <c r="C10" s="27" t="s">
        <v>48</v>
      </c>
      <c r="D10" s="25" t="s">
        <v>116</v>
      </c>
      <c r="E10" s="15">
        <v>1</v>
      </c>
      <c r="F10" s="15"/>
      <c r="G10" s="15">
        <v>1</v>
      </c>
      <c r="H10" s="15"/>
      <c r="I10" s="15">
        <v>1</v>
      </c>
      <c r="J10" s="15"/>
      <c r="K10" s="15">
        <v>1</v>
      </c>
      <c r="L10" s="15"/>
      <c r="M10" s="15"/>
      <c r="N10" s="15"/>
      <c r="O10" s="15"/>
      <c r="P10" s="15"/>
      <c r="Q10" s="4">
        <f t="shared" si="0"/>
        <v>4</v>
      </c>
      <c r="R10" s="25"/>
    </row>
    <row r="11" spans="1:18" ht="31.8" thickBot="1" x14ac:dyDescent="0.35">
      <c r="A11" s="25" t="s">
        <v>118</v>
      </c>
      <c r="B11" s="26">
        <v>44835</v>
      </c>
      <c r="C11" s="27" t="s">
        <v>48</v>
      </c>
      <c r="D11" s="25" t="s">
        <v>116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1.8" thickBot="1" x14ac:dyDescent="0.35">
      <c r="A12" s="25" t="s">
        <v>119</v>
      </c>
      <c r="B12" s="26">
        <v>44835</v>
      </c>
      <c r="C12" s="27" t="s">
        <v>50</v>
      </c>
      <c r="D12" s="25" t="s">
        <v>120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1.8" thickBot="1" x14ac:dyDescent="0.35">
      <c r="A13" s="25" t="s">
        <v>121</v>
      </c>
      <c r="B13" s="26">
        <v>44835</v>
      </c>
      <c r="C13" s="27" t="s">
        <v>56</v>
      </c>
      <c r="D13" s="25" t="s">
        <v>122</v>
      </c>
      <c r="E13" s="15"/>
      <c r="F13" s="15">
        <v>1</v>
      </c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2</v>
      </c>
      <c r="R13" s="25"/>
    </row>
    <row r="14" spans="1:18" ht="31.8" thickBot="1" x14ac:dyDescent="0.35">
      <c r="A14" s="25" t="s">
        <v>123</v>
      </c>
      <c r="B14" s="26">
        <v>44835</v>
      </c>
      <c r="C14" s="27" t="s">
        <v>31</v>
      </c>
      <c r="D14" s="25" t="s">
        <v>124</v>
      </c>
      <c r="E14" s="15"/>
      <c r="F14" s="15">
        <v>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/>
    </row>
    <row r="15" spans="1:18" ht="16.2" thickBot="1" x14ac:dyDescent="0.35">
      <c r="A15" s="25" t="s">
        <v>125</v>
      </c>
      <c r="B15" s="26">
        <v>44835</v>
      </c>
      <c r="C15" s="27" t="s">
        <v>82</v>
      </c>
      <c r="D15" s="25" t="s">
        <v>126</v>
      </c>
      <c r="E15" s="15"/>
      <c r="F15" s="15">
        <v>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1</v>
      </c>
      <c r="R15" s="25"/>
    </row>
    <row r="16" spans="1:18" ht="31.8" thickBot="1" x14ac:dyDescent="0.35">
      <c r="A16" s="25" t="s">
        <v>127</v>
      </c>
      <c r="B16" s="26">
        <v>44835</v>
      </c>
      <c r="C16" s="27" t="s">
        <v>37</v>
      </c>
      <c r="D16" s="25" t="s">
        <v>128</v>
      </c>
      <c r="E16" s="15"/>
      <c r="F16" s="15">
        <v>1</v>
      </c>
      <c r="G16" s="15">
        <v>1</v>
      </c>
      <c r="H16" s="15"/>
      <c r="I16" s="15">
        <v>1</v>
      </c>
      <c r="J16" s="15">
        <v>1</v>
      </c>
      <c r="K16" s="15">
        <v>1</v>
      </c>
      <c r="L16" s="15"/>
      <c r="M16" s="15"/>
      <c r="N16" s="15"/>
      <c r="O16" s="15"/>
      <c r="P16" s="15"/>
      <c r="Q16" s="4">
        <f t="shared" si="0"/>
        <v>5</v>
      </c>
      <c r="R16" s="25"/>
    </row>
    <row r="17" spans="1:18" ht="31.8" thickBot="1" x14ac:dyDescent="0.35">
      <c r="A17" s="25" t="s">
        <v>129</v>
      </c>
      <c r="B17" s="26">
        <v>44835</v>
      </c>
      <c r="C17" s="27" t="s">
        <v>56</v>
      </c>
      <c r="D17" s="25" t="s">
        <v>130</v>
      </c>
      <c r="E17" s="15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1.8" thickBot="1" x14ac:dyDescent="0.35">
      <c r="A18" s="25" t="s">
        <v>131</v>
      </c>
      <c r="B18" s="26">
        <v>44835</v>
      </c>
      <c r="C18" s="27" t="s">
        <v>38</v>
      </c>
      <c r="D18" s="25" t="s">
        <v>132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2" thickBot="1" x14ac:dyDescent="0.35">
      <c r="A19" s="25" t="s">
        <v>133</v>
      </c>
      <c r="B19" s="26">
        <v>44835</v>
      </c>
      <c r="C19" s="27" t="s">
        <v>51</v>
      </c>
      <c r="D19" s="25" t="s">
        <v>134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8" thickBot="1" x14ac:dyDescent="0.35">
      <c r="A20" s="25" t="s">
        <v>135</v>
      </c>
      <c r="B20" s="26">
        <v>44835</v>
      </c>
      <c r="C20" s="27" t="s">
        <v>21</v>
      </c>
      <c r="D20" s="25" t="s">
        <v>136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2" thickBot="1" x14ac:dyDescent="0.35">
      <c r="A21" s="25" t="s">
        <v>137</v>
      </c>
      <c r="B21" s="26">
        <v>44835</v>
      </c>
      <c r="C21" s="27" t="s">
        <v>51</v>
      </c>
      <c r="D21" s="25" t="s">
        <v>134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1.8" thickBot="1" x14ac:dyDescent="0.35">
      <c r="A22" s="25" t="s">
        <v>138</v>
      </c>
      <c r="B22" s="26">
        <v>44835</v>
      </c>
      <c r="C22" s="27" t="s">
        <v>31</v>
      </c>
      <c r="D22" s="25" t="s">
        <v>124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1.8" thickBot="1" x14ac:dyDescent="0.35">
      <c r="A23" s="25" t="s">
        <v>139</v>
      </c>
      <c r="B23" s="26">
        <v>44835</v>
      </c>
      <c r="C23" s="27" t="s">
        <v>31</v>
      </c>
      <c r="D23" s="25" t="s">
        <v>124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8" thickBot="1" x14ac:dyDescent="0.35">
      <c r="A24" s="25" t="s">
        <v>140</v>
      </c>
      <c r="B24" s="26">
        <v>44835</v>
      </c>
      <c r="C24" s="27" t="s">
        <v>38</v>
      </c>
      <c r="D24" s="25" t="s">
        <v>132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8" thickBot="1" x14ac:dyDescent="0.35">
      <c r="A25" s="25" t="s">
        <v>141</v>
      </c>
      <c r="B25" s="26">
        <v>44835</v>
      </c>
      <c r="C25" s="27" t="s">
        <v>31</v>
      </c>
      <c r="D25" s="25" t="s">
        <v>124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31.8" thickBot="1" x14ac:dyDescent="0.35">
      <c r="A26" s="25" t="s">
        <v>142</v>
      </c>
      <c r="B26" s="26">
        <v>44835</v>
      </c>
      <c r="C26" s="27" t="s">
        <v>74</v>
      </c>
      <c r="D26" s="25" t="s">
        <v>143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8" thickBot="1" x14ac:dyDescent="0.35">
      <c r="A27" s="25" t="s">
        <v>144</v>
      </c>
      <c r="B27" s="26">
        <v>44835</v>
      </c>
      <c r="C27" s="27" t="s">
        <v>40</v>
      </c>
      <c r="D27" s="25" t="s">
        <v>145</v>
      </c>
      <c r="E27" s="15">
        <v>1</v>
      </c>
      <c r="F27" s="15">
        <v>1</v>
      </c>
      <c r="G27" s="15">
        <v>1</v>
      </c>
      <c r="H27" s="15">
        <v>1</v>
      </c>
      <c r="I27" s="15"/>
      <c r="J27" s="15"/>
      <c r="K27" s="15">
        <v>1</v>
      </c>
      <c r="L27" s="15"/>
      <c r="M27" s="15">
        <v>1</v>
      </c>
      <c r="N27" s="15"/>
      <c r="O27" s="15"/>
      <c r="P27" s="15"/>
      <c r="Q27" s="4">
        <f t="shared" si="0"/>
        <v>6</v>
      </c>
      <c r="R27" s="25"/>
    </row>
    <row r="28" spans="1:18" ht="31.8" thickBot="1" x14ac:dyDescent="0.35">
      <c r="A28" s="25" t="s">
        <v>146</v>
      </c>
      <c r="B28" s="26">
        <v>44835</v>
      </c>
      <c r="C28" s="27" t="s">
        <v>34</v>
      </c>
      <c r="D28" s="25" t="s">
        <v>147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1.8" thickBot="1" x14ac:dyDescent="0.35">
      <c r="A29" s="25" t="s">
        <v>148</v>
      </c>
      <c r="B29" s="26">
        <v>44835</v>
      </c>
      <c r="C29" s="27" t="s">
        <v>56</v>
      </c>
      <c r="D29" s="25" t="s">
        <v>149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1.8" thickBot="1" x14ac:dyDescent="0.35">
      <c r="A30" s="25" t="s">
        <v>150</v>
      </c>
      <c r="B30" s="26">
        <v>44835</v>
      </c>
      <c r="C30" s="27" t="s">
        <v>74</v>
      </c>
      <c r="D30" s="25" t="s">
        <v>143</v>
      </c>
      <c r="E30" s="15"/>
      <c r="F30" s="15"/>
      <c r="G30" s="15"/>
      <c r="H30" s="15"/>
      <c r="I30" s="15"/>
      <c r="J30" s="15"/>
      <c r="K30" s="15">
        <v>1</v>
      </c>
      <c r="L30" s="15"/>
      <c r="M30" s="15"/>
      <c r="N30" s="15"/>
      <c r="O30" s="15"/>
      <c r="P30" s="15"/>
      <c r="Q30" s="4">
        <f t="shared" si="0"/>
        <v>1</v>
      </c>
      <c r="R30" s="25"/>
    </row>
    <row r="31" spans="1:18" ht="31.8" thickBot="1" x14ac:dyDescent="0.35">
      <c r="A31" s="25" t="s">
        <v>151</v>
      </c>
      <c r="B31" s="26">
        <v>44835</v>
      </c>
      <c r="C31" s="27" t="s">
        <v>20</v>
      </c>
      <c r="D31" s="25" t="s">
        <v>124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2" thickBot="1" x14ac:dyDescent="0.35">
      <c r="A32" s="25" t="s">
        <v>152</v>
      </c>
      <c r="B32" s="26">
        <v>44835</v>
      </c>
      <c r="C32" s="27" t="s">
        <v>153</v>
      </c>
      <c r="D32" s="25" t="s">
        <v>134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2" thickBot="1" x14ac:dyDescent="0.35">
      <c r="A33" s="25" t="s">
        <v>154</v>
      </c>
      <c r="B33" s="26">
        <v>44835</v>
      </c>
      <c r="C33" s="27" t="s">
        <v>58</v>
      </c>
      <c r="D33" s="25" t="s">
        <v>155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1.8" thickBot="1" x14ac:dyDescent="0.35">
      <c r="A34" s="25" t="s">
        <v>156</v>
      </c>
      <c r="B34" s="26">
        <v>44835</v>
      </c>
      <c r="C34" s="27" t="s">
        <v>29</v>
      </c>
      <c r="D34" s="25" t="s">
        <v>157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2" thickBot="1" x14ac:dyDescent="0.35">
      <c r="A35" s="25" t="s">
        <v>158</v>
      </c>
      <c r="B35" s="26">
        <v>44835</v>
      </c>
      <c r="C35" s="27" t="s">
        <v>61</v>
      </c>
      <c r="D35" s="25" t="s">
        <v>159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2" thickBot="1" x14ac:dyDescent="0.35">
      <c r="A36" s="25" t="s">
        <v>160</v>
      </c>
      <c r="B36" s="26">
        <v>44927</v>
      </c>
      <c r="C36" s="27" t="s">
        <v>74</v>
      </c>
      <c r="D36" s="25" t="s">
        <v>161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1.8" thickBot="1" x14ac:dyDescent="0.35">
      <c r="A37" s="25" t="s">
        <v>162</v>
      </c>
      <c r="B37" s="26">
        <v>44835</v>
      </c>
      <c r="C37" s="27" t="s">
        <v>80</v>
      </c>
      <c r="D37" s="25" t="s">
        <v>163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31.8" thickBot="1" x14ac:dyDescent="0.35">
      <c r="A38" s="25" t="s">
        <v>164</v>
      </c>
      <c r="B38" s="26">
        <v>44835</v>
      </c>
      <c r="C38" s="27" t="s">
        <v>48</v>
      </c>
      <c r="D38" s="25" t="s">
        <v>165</v>
      </c>
      <c r="E38" s="15"/>
      <c r="F38" s="15">
        <v>1</v>
      </c>
      <c r="G38" s="15">
        <v>1</v>
      </c>
      <c r="H38" s="15"/>
      <c r="I38" s="15">
        <v>1</v>
      </c>
      <c r="J38" s="15">
        <v>1</v>
      </c>
      <c r="K38" s="15"/>
      <c r="L38" s="15">
        <v>1</v>
      </c>
      <c r="M38" s="15">
        <v>1</v>
      </c>
      <c r="N38" s="15"/>
      <c r="O38" s="15"/>
      <c r="P38" s="15"/>
      <c r="Q38" s="4">
        <f t="shared" si="0"/>
        <v>6</v>
      </c>
      <c r="R38" s="25"/>
    </row>
    <row r="39" spans="1:18" ht="31.8" thickBot="1" x14ac:dyDescent="0.35">
      <c r="A39" s="25" t="s">
        <v>166</v>
      </c>
      <c r="B39" s="26">
        <v>44835</v>
      </c>
      <c r="C39" s="27" t="s">
        <v>21</v>
      </c>
      <c r="D39" s="25" t="s">
        <v>167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1.8" thickBot="1" x14ac:dyDescent="0.35">
      <c r="A40" s="25" t="s">
        <v>168</v>
      </c>
      <c r="B40" s="26">
        <v>44835</v>
      </c>
      <c r="C40" s="27" t="s">
        <v>20</v>
      </c>
      <c r="D40" s="25" t="s">
        <v>169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31.8" thickBot="1" x14ac:dyDescent="0.35">
      <c r="A41" s="25" t="s">
        <v>170</v>
      </c>
      <c r="B41" s="26">
        <v>44835</v>
      </c>
      <c r="C41" s="27" t="s">
        <v>20</v>
      </c>
      <c r="D41" s="25" t="s">
        <v>169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31.8" thickBot="1" x14ac:dyDescent="0.35">
      <c r="A42" s="25" t="s">
        <v>171</v>
      </c>
      <c r="B42" s="26">
        <v>44835</v>
      </c>
      <c r="C42" s="27" t="s">
        <v>74</v>
      </c>
      <c r="D42" s="25" t="s">
        <v>143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2" thickBot="1" x14ac:dyDescent="0.35">
      <c r="A43" s="25" t="s">
        <v>172</v>
      </c>
      <c r="B43" s="26">
        <v>44835</v>
      </c>
      <c r="C43" s="27" t="s">
        <v>65</v>
      </c>
      <c r="D43" s="25" t="s">
        <v>173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31.8" thickBot="1" x14ac:dyDescent="0.35">
      <c r="A44" s="25" t="s">
        <v>174</v>
      </c>
      <c r="B44" s="26">
        <v>44835</v>
      </c>
      <c r="C44" s="27" t="s">
        <v>20</v>
      </c>
      <c r="D44" s="25" t="s">
        <v>175</v>
      </c>
      <c r="E44" s="15">
        <v>1</v>
      </c>
      <c r="F44" s="15">
        <v>1</v>
      </c>
      <c r="G44" s="15">
        <v>1</v>
      </c>
      <c r="H44" s="15"/>
      <c r="I44" s="15">
        <v>1</v>
      </c>
      <c r="J44" s="15"/>
      <c r="K44" s="15">
        <v>1</v>
      </c>
      <c r="L44" s="15"/>
      <c r="M44" s="15">
        <v>1</v>
      </c>
      <c r="N44" s="15"/>
      <c r="O44" s="15"/>
      <c r="P44" s="15"/>
      <c r="Q44" s="4">
        <f t="shared" si="0"/>
        <v>6</v>
      </c>
      <c r="R44" s="25"/>
    </row>
    <row r="45" spans="1:18" ht="16.2" thickBot="1" x14ac:dyDescent="0.35">
      <c r="A45" s="25" t="s">
        <v>213</v>
      </c>
      <c r="B45" s="26">
        <v>45078</v>
      </c>
      <c r="C45" s="27" t="s">
        <v>74</v>
      </c>
      <c r="D45" s="25" t="s">
        <v>161</v>
      </c>
      <c r="E45" s="15">
        <v>1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/>
      <c r="M45" s="15">
        <v>1</v>
      </c>
      <c r="N45" s="15"/>
      <c r="O45" s="15"/>
      <c r="P45" s="15"/>
      <c r="Q45" s="4">
        <f t="shared" si="0"/>
        <v>8</v>
      </c>
      <c r="R45" s="25"/>
    </row>
    <row r="46" spans="1:18" ht="16.2" thickBot="1" x14ac:dyDescent="0.35">
      <c r="A46" s="25" t="s">
        <v>176</v>
      </c>
      <c r="B46" s="26">
        <v>45078</v>
      </c>
      <c r="C46" s="27" t="s">
        <v>74</v>
      </c>
      <c r="D46" s="25" t="s">
        <v>161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1.8" thickBot="1" x14ac:dyDescent="0.35">
      <c r="A47" s="25" t="s">
        <v>177</v>
      </c>
      <c r="B47" s="26">
        <v>44835</v>
      </c>
      <c r="C47" s="27" t="s">
        <v>20</v>
      </c>
      <c r="D47" s="25" t="s">
        <v>175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31.8" thickBot="1" x14ac:dyDescent="0.35">
      <c r="A48" s="25" t="s">
        <v>178</v>
      </c>
      <c r="B48" s="26">
        <v>44835</v>
      </c>
      <c r="C48" s="27" t="s">
        <v>18</v>
      </c>
      <c r="D48" s="25" t="s">
        <v>179</v>
      </c>
      <c r="E48" s="15"/>
      <c r="F48" s="15"/>
      <c r="G48" s="15"/>
      <c r="H48" s="15"/>
      <c r="I48" s="15"/>
      <c r="J48" s="15"/>
      <c r="K48" s="15"/>
      <c r="L48" s="15"/>
      <c r="M48" s="15">
        <v>1</v>
      </c>
      <c r="N48" s="15"/>
      <c r="O48" s="15"/>
      <c r="P48" s="15"/>
      <c r="Q48" s="4">
        <f t="shared" si="0"/>
        <v>1</v>
      </c>
      <c r="R48" s="25"/>
    </row>
    <row r="49" spans="1:18" ht="31.8" thickBot="1" x14ac:dyDescent="0.35">
      <c r="A49" s="25" t="s">
        <v>180</v>
      </c>
      <c r="B49" s="26">
        <v>44835</v>
      </c>
      <c r="C49" s="27" t="s">
        <v>18</v>
      </c>
      <c r="D49" s="25" t="s">
        <v>179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31.8" thickBot="1" x14ac:dyDescent="0.35">
      <c r="A50" s="25" t="s">
        <v>181</v>
      </c>
      <c r="B50" s="26">
        <v>44835</v>
      </c>
      <c r="C50" s="27" t="s">
        <v>18</v>
      </c>
      <c r="D50" s="25" t="s">
        <v>179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31.8" thickBot="1" x14ac:dyDescent="0.35">
      <c r="A51" s="25" t="s">
        <v>182</v>
      </c>
      <c r="B51" s="26">
        <v>45078</v>
      </c>
      <c r="C51" s="27" t="s">
        <v>74</v>
      </c>
      <c r="D51" s="25" t="s">
        <v>143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31.8" thickBot="1" x14ac:dyDescent="0.35">
      <c r="A52" s="25" t="s">
        <v>183</v>
      </c>
      <c r="B52" s="26">
        <v>45108</v>
      </c>
      <c r="C52" s="27" t="s">
        <v>74</v>
      </c>
      <c r="D52" s="25" t="s">
        <v>143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31.8" thickBot="1" x14ac:dyDescent="0.35">
      <c r="A53" s="25" t="s">
        <v>184</v>
      </c>
      <c r="B53" s="26">
        <v>45108</v>
      </c>
      <c r="C53" s="27" t="s">
        <v>74</v>
      </c>
      <c r="D53" s="25" t="s">
        <v>143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31.8" thickBot="1" x14ac:dyDescent="0.35">
      <c r="A54" s="25" t="s">
        <v>185</v>
      </c>
      <c r="B54" s="26">
        <v>45078</v>
      </c>
      <c r="C54" s="27" t="s">
        <v>74</v>
      </c>
      <c r="D54" s="25" t="s">
        <v>143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1.8" thickBot="1" x14ac:dyDescent="0.35">
      <c r="A55" s="25" t="s">
        <v>186</v>
      </c>
      <c r="B55" s="26">
        <v>44835</v>
      </c>
      <c r="C55" s="27" t="s">
        <v>48</v>
      </c>
      <c r="D55" s="25" t="s">
        <v>187</v>
      </c>
      <c r="E55" s="15"/>
      <c r="F55" s="15">
        <v>1</v>
      </c>
      <c r="G55" s="15">
        <v>1</v>
      </c>
      <c r="H55" s="15"/>
      <c r="I55" s="15">
        <v>1</v>
      </c>
      <c r="J55" s="15">
        <v>1</v>
      </c>
      <c r="K55" s="15"/>
      <c r="L55" s="15">
        <v>1</v>
      </c>
      <c r="M55" s="15">
        <v>1</v>
      </c>
      <c r="N55" s="15"/>
      <c r="O55" s="15"/>
      <c r="P55" s="15"/>
      <c r="Q55" s="4">
        <f t="shared" si="0"/>
        <v>6</v>
      </c>
      <c r="R55" s="25"/>
    </row>
    <row r="56" spans="1:18" ht="31.8" thickBot="1" x14ac:dyDescent="0.35">
      <c r="A56" s="25" t="s">
        <v>188</v>
      </c>
      <c r="B56" s="26">
        <v>45244</v>
      </c>
      <c r="C56" s="27" t="s">
        <v>22</v>
      </c>
      <c r="D56" s="25" t="s">
        <v>189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31.8" thickBot="1" x14ac:dyDescent="0.35">
      <c r="A57" s="25" t="s">
        <v>190</v>
      </c>
      <c r="B57" s="26">
        <v>45244</v>
      </c>
      <c r="C57" s="27" t="s">
        <v>22</v>
      </c>
      <c r="D57" s="25" t="s">
        <v>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1.8" thickBot="1" x14ac:dyDescent="0.35">
      <c r="A58" s="25" t="s">
        <v>192</v>
      </c>
      <c r="B58" s="26">
        <v>45244</v>
      </c>
      <c r="C58" s="27" t="s">
        <v>22</v>
      </c>
      <c r="D58" s="25" t="s">
        <v>193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1.8" thickBot="1" x14ac:dyDescent="0.35">
      <c r="A59" s="25" t="s">
        <v>194</v>
      </c>
      <c r="B59" s="26">
        <v>45231</v>
      </c>
      <c r="C59" s="27" t="s">
        <v>74</v>
      </c>
      <c r="D59" s="25" t="s">
        <v>143</v>
      </c>
      <c r="E59" s="15">
        <v>1</v>
      </c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2</v>
      </c>
      <c r="R59" s="25"/>
    </row>
    <row r="60" spans="1:18" ht="31.8" thickBot="1" x14ac:dyDescent="0.35">
      <c r="A60" s="25" t="s">
        <v>195</v>
      </c>
      <c r="B60" s="26">
        <v>45275</v>
      </c>
      <c r="C60" s="27" t="s">
        <v>74</v>
      </c>
      <c r="D60" s="25" t="s">
        <v>143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1.8" thickBot="1" x14ac:dyDescent="0.35">
      <c r="A61" s="25" t="s">
        <v>196</v>
      </c>
      <c r="B61" s="26">
        <v>45280</v>
      </c>
      <c r="C61" s="27" t="s">
        <v>35</v>
      </c>
      <c r="D61" s="25" t="s">
        <v>197</v>
      </c>
      <c r="E61" s="15">
        <v>1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1</v>
      </c>
      <c r="R61" s="25"/>
    </row>
    <row r="62" spans="1:18" ht="31.8" thickBot="1" x14ac:dyDescent="0.35">
      <c r="A62" s="25" t="s">
        <v>198</v>
      </c>
      <c r="B62" s="26">
        <v>45347</v>
      </c>
      <c r="C62" s="27" t="s">
        <v>74</v>
      </c>
      <c r="D62" s="25" t="s">
        <v>143</v>
      </c>
      <c r="E62" s="15"/>
      <c r="F62" s="15">
        <v>1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1</v>
      </c>
      <c r="R62" s="25"/>
    </row>
    <row r="63" spans="1:18" ht="31.8" thickBot="1" x14ac:dyDescent="0.35">
      <c r="A63" s="25" t="s">
        <v>199</v>
      </c>
      <c r="B63" s="26">
        <v>45348</v>
      </c>
      <c r="C63" s="27" t="s">
        <v>81</v>
      </c>
      <c r="D63" s="25" t="s">
        <v>200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31.8" thickBot="1" x14ac:dyDescent="0.35">
      <c r="A64" s="25" t="s">
        <v>201</v>
      </c>
      <c r="B64" s="26">
        <v>45366</v>
      </c>
      <c r="C64" s="27" t="s">
        <v>20</v>
      </c>
      <c r="D64" s="25" t="s">
        <v>202</v>
      </c>
      <c r="E64" s="15"/>
      <c r="F64" s="15"/>
      <c r="G64" s="15"/>
      <c r="H64" s="15"/>
      <c r="I64" s="15">
        <v>1</v>
      </c>
      <c r="J64" s="15"/>
      <c r="K64" s="15"/>
      <c r="L64" s="15"/>
      <c r="M64" s="15"/>
      <c r="N64" s="15"/>
      <c r="O64" s="15"/>
      <c r="P64" s="15"/>
      <c r="Q64" s="4">
        <f t="shared" si="0"/>
        <v>1</v>
      </c>
      <c r="R64" s="25"/>
    </row>
    <row r="65" spans="1:18" ht="31.8" thickBot="1" x14ac:dyDescent="0.35">
      <c r="A65" s="25" t="s">
        <v>203</v>
      </c>
      <c r="B65" s="26">
        <v>45352</v>
      </c>
      <c r="C65" s="27" t="s">
        <v>20</v>
      </c>
      <c r="D65" s="25" t="s">
        <v>204</v>
      </c>
      <c r="E65" s="15"/>
      <c r="F65" s="15"/>
      <c r="G65" s="15"/>
      <c r="H65" s="15"/>
      <c r="I65" s="15">
        <v>1</v>
      </c>
      <c r="J65" s="15">
        <v>1</v>
      </c>
      <c r="K65" s="15">
        <v>1</v>
      </c>
      <c r="L65" s="15"/>
      <c r="M65" s="15"/>
      <c r="N65" s="15"/>
      <c r="O65" s="15"/>
      <c r="P65" s="15"/>
      <c r="Q65" s="4">
        <f t="shared" si="0"/>
        <v>3</v>
      </c>
      <c r="R65" s="25"/>
    </row>
    <row r="66" spans="1:18" ht="31.8" thickBot="1" x14ac:dyDescent="0.35">
      <c r="A66" s="25" t="s">
        <v>205</v>
      </c>
      <c r="B66" s="26">
        <v>45352</v>
      </c>
      <c r="C66" s="27" t="s">
        <v>20</v>
      </c>
      <c r="D66" s="25" t="s">
        <v>206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25" t="s">
        <v>207</v>
      </c>
      <c r="B67" s="26">
        <v>45352</v>
      </c>
      <c r="C67" s="27" t="s">
        <v>58</v>
      </c>
      <c r="D67" s="25" t="s">
        <v>208</v>
      </c>
      <c r="E67" s="15"/>
      <c r="F67" s="15">
        <v>1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1</v>
      </c>
      <c r="R67" s="25"/>
    </row>
    <row r="68" spans="1:18" ht="31.8" thickBot="1" x14ac:dyDescent="0.35">
      <c r="A68" s="25" t="s">
        <v>209</v>
      </c>
      <c r="B68" s="26">
        <v>45383</v>
      </c>
      <c r="C68" s="27" t="s">
        <v>20</v>
      </c>
      <c r="D68" s="25" t="s">
        <v>163</v>
      </c>
      <c r="E68" s="15">
        <v>1</v>
      </c>
      <c r="F68" s="15"/>
      <c r="G68" s="15"/>
      <c r="H68" s="15">
        <v>1</v>
      </c>
      <c r="I68" s="15">
        <v>1</v>
      </c>
      <c r="J68" s="15"/>
      <c r="K68" s="15">
        <v>1</v>
      </c>
      <c r="L68" s="15"/>
      <c r="M68" s="15"/>
      <c r="N68" s="15"/>
      <c r="O68" s="15"/>
      <c r="P68" s="15"/>
      <c r="Q68" s="4">
        <f t="shared" ref="Q68:Q131" si="1">SUM(E68:P68)</f>
        <v>4</v>
      </c>
      <c r="R68" s="25"/>
    </row>
    <row r="69" spans="1:18" ht="16.2" thickBot="1" x14ac:dyDescent="0.35">
      <c r="A69" s="16" t="s">
        <v>210</v>
      </c>
      <c r="B69" s="18">
        <v>45473</v>
      </c>
      <c r="C69" s="24" t="s">
        <v>78</v>
      </c>
      <c r="D69" s="16" t="s">
        <v>211</v>
      </c>
      <c r="E69" s="15">
        <v>1</v>
      </c>
      <c r="F69" s="15">
        <v>1</v>
      </c>
      <c r="G69" s="15"/>
      <c r="H69" s="15"/>
      <c r="I69" s="15">
        <v>1</v>
      </c>
      <c r="J69" s="15">
        <v>1</v>
      </c>
      <c r="K69" s="15"/>
      <c r="L69" s="15"/>
      <c r="M69" s="15"/>
      <c r="N69" s="15"/>
      <c r="O69" s="15"/>
      <c r="P69" s="15"/>
      <c r="Q69" s="4">
        <f t="shared" si="1"/>
        <v>4</v>
      </c>
      <c r="R69" s="25"/>
    </row>
    <row r="70" spans="1:18" ht="16.2" thickBot="1" x14ac:dyDescent="0.35">
      <c r="A70" s="16" t="s">
        <v>212</v>
      </c>
      <c r="B70" s="18">
        <v>45565</v>
      </c>
      <c r="C70" s="24" t="s">
        <v>74</v>
      </c>
      <c r="D70" s="16" t="s">
        <v>161</v>
      </c>
      <c r="E70" s="15"/>
      <c r="F70" s="15"/>
      <c r="G70" s="15"/>
      <c r="H70" s="15">
        <v>1</v>
      </c>
      <c r="I70" s="15"/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/>
    </row>
    <row r="71" spans="1:18" ht="16.2" thickBot="1" x14ac:dyDescent="0.35">
      <c r="A71" s="16" t="s">
        <v>214</v>
      </c>
      <c r="B71" s="18">
        <v>45565</v>
      </c>
      <c r="C71" s="24" t="s">
        <v>74</v>
      </c>
      <c r="D71" s="16" t="s">
        <v>215</v>
      </c>
      <c r="E71" s="15"/>
      <c r="F71" s="15"/>
      <c r="G71" s="15"/>
      <c r="H71" s="15">
        <v>1</v>
      </c>
      <c r="I71" s="15"/>
      <c r="J71" s="15"/>
      <c r="K71" s="15">
        <v>1</v>
      </c>
      <c r="L71" s="15"/>
      <c r="M71" s="15"/>
      <c r="N71" s="15"/>
      <c r="O71" s="15"/>
      <c r="P71" s="15"/>
      <c r="Q71" s="4">
        <f t="shared" si="1"/>
        <v>2</v>
      </c>
      <c r="R71" s="25"/>
    </row>
    <row r="72" spans="1:18" ht="16.2" thickBot="1" x14ac:dyDescent="0.35">
      <c r="A72" s="16" t="s">
        <v>216</v>
      </c>
      <c r="B72" s="18">
        <v>45518</v>
      </c>
      <c r="C72" s="24" t="s">
        <v>74</v>
      </c>
      <c r="D72" s="16" t="s">
        <v>165</v>
      </c>
      <c r="E72" s="15"/>
      <c r="F72" s="15"/>
      <c r="G72" s="15">
        <v>1</v>
      </c>
      <c r="H72" s="15"/>
      <c r="I72" s="15"/>
      <c r="J72" s="15"/>
      <c r="K72" s="15">
        <v>1</v>
      </c>
      <c r="L72" s="15"/>
      <c r="M72" s="15">
        <v>1</v>
      </c>
      <c r="N72" s="15"/>
      <c r="O72" s="15"/>
      <c r="P72" s="15"/>
      <c r="Q72" s="4">
        <f t="shared" si="1"/>
        <v>3</v>
      </c>
      <c r="R72" s="25"/>
    </row>
    <row r="73" spans="1:18" ht="16.2" thickBot="1" x14ac:dyDescent="0.35">
      <c r="A73" s="16" t="s">
        <v>217</v>
      </c>
      <c r="B73" s="18">
        <v>45519</v>
      </c>
      <c r="C73" s="24" t="s">
        <v>74</v>
      </c>
      <c r="D73" s="16" t="s">
        <v>165</v>
      </c>
      <c r="E73" s="15"/>
      <c r="F73" s="15">
        <v>1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1</v>
      </c>
      <c r="R73" s="25"/>
    </row>
    <row r="74" spans="1:18" ht="31.8" thickBot="1" x14ac:dyDescent="0.35">
      <c r="A74" s="16" t="s">
        <v>218</v>
      </c>
      <c r="B74" s="18">
        <v>45662</v>
      </c>
      <c r="C74" s="24" t="s">
        <v>20</v>
      </c>
      <c r="D74" s="16" t="s">
        <v>204</v>
      </c>
      <c r="E74" s="15"/>
      <c r="F74" s="15"/>
      <c r="G74" s="15"/>
      <c r="H74" s="15"/>
      <c r="I74" s="15"/>
      <c r="J74" s="15"/>
      <c r="K74" s="15">
        <v>1</v>
      </c>
      <c r="L74" s="15"/>
      <c r="M74" s="15">
        <v>1</v>
      </c>
      <c r="N74" s="15"/>
      <c r="O74" s="15"/>
      <c r="P74" s="15"/>
      <c r="Q74" s="4">
        <f t="shared" si="1"/>
        <v>2</v>
      </c>
      <c r="R74" s="25"/>
    </row>
    <row r="75" spans="1:18" ht="31.8" thickBot="1" x14ac:dyDescent="0.35">
      <c r="A75" s="16" t="s">
        <v>219</v>
      </c>
      <c r="B75" s="18">
        <v>45717</v>
      </c>
      <c r="C75" s="24" t="s">
        <v>19</v>
      </c>
      <c r="D75" s="16" t="s">
        <v>220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C69:C251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31" t="s">
        <v>73</v>
      </c>
      <c r="B1" s="31"/>
      <c r="C1" s="32"/>
      <c r="D1" s="32"/>
      <c r="E1" s="32"/>
      <c r="F1" s="33"/>
      <c r="J1" t="s">
        <v>83</v>
      </c>
      <c r="K1" t="s">
        <v>85</v>
      </c>
    </row>
    <row r="2" spans="1:11" ht="39.9" customHeight="1" x14ac:dyDescent="0.3">
      <c r="A2" s="6" t="s">
        <v>8</v>
      </c>
      <c r="B2" s="28" t="s">
        <v>6</v>
      </c>
      <c r="C2" s="29"/>
      <c r="D2" s="29"/>
      <c r="E2" s="29"/>
      <c r="F2" s="30"/>
      <c r="J2" s="12" t="s">
        <v>56</v>
      </c>
      <c r="K2">
        <f>COUNTIF('2. ROSC Active'!C2:C251,J2)</f>
        <v>3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2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2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3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">
      <c r="J18" s="12" t="s">
        <v>67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1</v>
      </c>
    </row>
    <row r="20" spans="1:11" x14ac:dyDescent="0.3">
      <c r="J20" s="12" t="s">
        <v>35</v>
      </c>
      <c r="K20">
        <f>COUNTIF('2. ROSC Active'!C2:C251,J20)</f>
        <v>1</v>
      </c>
    </row>
    <row r="21" spans="1:11" x14ac:dyDescent="0.3">
      <c r="J21" s="12" t="s">
        <v>40</v>
      </c>
      <c r="K21">
        <f>COUNTIF('2. ROSC Active'!C2:C251,J21)</f>
        <v>1</v>
      </c>
    </row>
    <row r="22" spans="1:11" x14ac:dyDescent="0.3">
      <c r="J22" s="12" t="s">
        <v>34</v>
      </c>
      <c r="K22">
        <f>COUNTIF('2. ROSC Active'!C2:C251,J22)</f>
        <v>1</v>
      </c>
    </row>
    <row r="23" spans="1:11" x14ac:dyDescent="0.3">
      <c r="J23" s="12" t="s">
        <v>59</v>
      </c>
      <c r="K23">
        <f>COUNTIF('2. ROSC Active'!C2:C251,J23)</f>
        <v>0</v>
      </c>
    </row>
    <row r="24" spans="1:11" x14ac:dyDescent="0.3">
      <c r="J24" s="12" t="s">
        <v>44</v>
      </c>
      <c r="K24">
        <f>COUNTIF('2. ROSC Active'!C2:C251,J24)</f>
        <v>0</v>
      </c>
    </row>
    <row r="25" spans="1:11" x14ac:dyDescent="0.3">
      <c r="J25" s="12" t="s">
        <v>61</v>
      </c>
      <c r="K25">
        <f>COUNTIF('2. ROSC Active'!C2:C251,J25)</f>
        <v>1</v>
      </c>
    </row>
    <row r="26" spans="1:11" x14ac:dyDescent="0.3">
      <c r="J26" s="12" t="s">
        <v>46</v>
      </c>
      <c r="K26">
        <f>COUNTIF('2. ROSC Active'!C2:C251,J26)</f>
        <v>1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1</v>
      </c>
    </row>
    <row r="29" spans="1:11" x14ac:dyDescent="0.3">
      <c r="J29" s="12" t="s">
        <v>38</v>
      </c>
      <c r="K29">
        <f>COUNTIF('2. ROSC Active'!C2:C251,J29)</f>
        <v>2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1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82</v>
      </c>
      <c r="K33">
        <f>COUNTIF('2. ROSC Active'!C2:C251,J33)</f>
        <v>1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0</v>
      </c>
    </row>
    <row r="36" spans="10:11" x14ac:dyDescent="0.3">
      <c r="J36" s="12" t="s">
        <v>74</v>
      </c>
      <c r="K36">
        <f>COUNTIF('2. ROSC Active'!C2:C251,J36)</f>
        <v>17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1</v>
      </c>
    </row>
    <row r="39" spans="10:11" x14ac:dyDescent="0.3">
      <c r="J39" s="12" t="s">
        <v>20</v>
      </c>
      <c r="K39">
        <f>COUNTIF('2. ROSC Active'!C2:C251,J39)</f>
        <v>12</v>
      </c>
    </row>
    <row r="40" spans="10:11" x14ac:dyDescent="0.3">
      <c r="J40" s="12" t="s">
        <v>18</v>
      </c>
      <c r="K40">
        <f>COUNTIF('2. ROSC Active'!C2:C251,J40)</f>
        <v>3</v>
      </c>
    </row>
    <row r="41" spans="10:11" x14ac:dyDescent="0.3">
      <c r="J41" s="12" t="s">
        <v>72</v>
      </c>
      <c r="K41">
        <f>COUNTIF('2. ROSC Active'!C2:C251,J41)</f>
        <v>0</v>
      </c>
    </row>
    <row r="42" spans="10:11" x14ac:dyDescent="0.3">
      <c r="J42" s="12" t="s">
        <v>84</v>
      </c>
      <c r="K42">
        <f>COUNTIF('2. ROSC Active'!C2:C251,J42)</f>
        <v>0</v>
      </c>
    </row>
    <row r="43" spans="10:11" x14ac:dyDescent="0.3">
      <c r="J43" s="12" t="s">
        <v>81</v>
      </c>
      <c r="K43">
        <f>COUNTIF('2. ROSC Active'!C2:C251,J43)</f>
        <v>1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1</v>
      </c>
    </row>
    <row r="46" spans="10:11" x14ac:dyDescent="0.3">
      <c r="J46" s="12" t="s">
        <v>58</v>
      </c>
      <c r="K46">
        <f>COUNTIF('2. ROSC Active'!C2:C251,J46)</f>
        <v>2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4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6</v>
      </c>
    </row>
    <row r="51" spans="10:11" x14ac:dyDescent="0.3">
      <c r="J51" s="12" t="s">
        <v>63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1</v>
      </c>
    </row>
    <row r="53" spans="10:11" x14ac:dyDescent="0.3">
      <c r="J53" s="12" t="s">
        <v>65</v>
      </c>
      <c r="K53">
        <f>COUNTIF('2. ROSC Active'!C2:C251,J53)</f>
        <v>1</v>
      </c>
    </row>
    <row r="55" spans="10:11" x14ac:dyDescent="0.3">
      <c r="J55" s="12" t="s">
        <v>88</v>
      </c>
      <c r="K55">
        <f>SUM(K2:K53)</f>
        <v>73</v>
      </c>
    </row>
    <row r="56" spans="10:11" x14ac:dyDescent="0.3">
      <c r="J56" s="12" t="s">
        <v>87</v>
      </c>
      <c r="K56">
        <f>COUNTIF(K2:K53, "&gt;0")</f>
        <v>28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ABA335-C087-4817-9AE2-ED04BEC3FC8E}"/>
</file>

<file path=customXml/itemProps2.xml><?xml version="1.0" encoding="utf-8"?>
<ds:datastoreItem xmlns:ds="http://schemas.openxmlformats.org/officeDocument/2006/customXml" ds:itemID="{BD9FA355-BB79-48C1-A905-A0F54801B11F}"/>
</file>

<file path=customXml/itemProps3.xml><?xml version="1.0" encoding="utf-8"?>
<ds:datastoreItem xmlns:ds="http://schemas.openxmlformats.org/officeDocument/2006/customXml" ds:itemID="{BD27716B-D414-41D1-BCD4-F948FD203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Jordan Strong</cp:lastModifiedBy>
  <cp:lastPrinted>2022-06-10T23:39:20Z</cp:lastPrinted>
  <dcterms:created xsi:type="dcterms:W3CDTF">2022-05-19T17:55:56Z</dcterms:created>
  <dcterms:modified xsi:type="dcterms:W3CDTF">2025-04-30T15:00:10Z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