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twiller\Downloads\"/>
    </mc:Choice>
  </mc:AlternateContent>
  <xr:revisionPtr revIDLastSave="0" documentId="8_{465757C1-FFA1-4403-BB29-CF1CB74F469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<sst xmlns="http://schemas.openxmlformats.org/spreadsheetml/2006/main" count="531" uniqueCount="331">
  <si>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</si>
  <si>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</si>
  <si>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</si>
  <si>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</si>
  <si>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</si>
  <si>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</si>
  <si>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</si>
  <si>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</si>
  <si>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</si>
  <si>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</si>
  <si>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</si>
  <si>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</si>
  <si>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</si>
  <si>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</si>
  <si>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</si>
  <si>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</si>
  <si>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</si>
  <si>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</si>
  <si>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</si>
  <si>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</si>
  <si>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</si>
  <si>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</si>
  <si>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</si>
  <si>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</si>
  <si>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</si>
  <si>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</si>
  <si>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</si>
  <si>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</si>
  <si>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</si>
  <si>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Law Enforcement: ISP</t>
  </si>
  <si>
    <t>Illinois State Police District 10</t>
  </si>
  <si>
    <t>She joined in 2020, but ISP has been attending since 2018.</t>
  </si>
  <si>
    <t>Bailey Moore</t>
  </si>
  <si>
    <t>Healthcare: County Health Department</t>
  </si>
  <si>
    <t>Macoupin County Health Department</t>
  </si>
  <si>
    <t>Been attending since the beginning of this ROSC in 2018</t>
  </si>
  <si>
    <t>Carissa Van Den Berk Clark</t>
  </si>
  <si>
    <t>Education: Local University</t>
  </si>
  <si>
    <t>St. Louis University</t>
  </si>
  <si>
    <t>Been attending since the beginning of this ROSC in 2018.</t>
  </si>
  <si>
    <t>Julie Pohlman</t>
  </si>
  <si>
    <t>Recovery Supports: Other</t>
  </si>
  <si>
    <t>Statewide ROSC Region 4 TA</t>
  </si>
  <si>
    <t>Region 4 ROSC TA</t>
  </si>
  <si>
    <t>Jon Magnuson</t>
  </si>
  <si>
    <t>Recovery Supports: RCO</t>
  </si>
  <si>
    <t>The Next Network RCO</t>
  </si>
  <si>
    <t>RCO "The Next Network" been attending since 2018.</t>
  </si>
  <si>
    <t>Chas Swearingen</t>
  </si>
  <si>
    <t>Youth-Serving: Local Prevention Providers</t>
  </si>
  <si>
    <t>Lincoln Prairie Behavioral Health Center</t>
  </si>
  <si>
    <t>Been attending since 2018.</t>
  </si>
  <si>
    <t>Erica Petcher</t>
  </si>
  <si>
    <t>Recovery Supports: Housing</t>
  </si>
  <si>
    <t>PLE/Crossover Ministries/ Haven Home of Hope</t>
  </si>
  <si>
    <t>Kevin Schott</t>
  </si>
  <si>
    <t>Volunteer: Other</t>
  </si>
  <si>
    <t>Community Member</t>
  </si>
  <si>
    <t>Candi Mazza</t>
  </si>
  <si>
    <t>Business: Chamber of Commerce</t>
  </si>
  <si>
    <t>Litchfield Chamber Of Commerce</t>
  </si>
  <si>
    <t>Kelly Jefferson</t>
  </si>
  <si>
    <t>Family: Mental Health</t>
  </si>
  <si>
    <t>NAMI</t>
  </si>
  <si>
    <t>Savannah Holthaus</t>
  </si>
  <si>
    <t>Education: Other</t>
  </si>
  <si>
    <t>ROE 3 and ROE 40</t>
  </si>
  <si>
    <t>Ron Howard</t>
  </si>
  <si>
    <t>Michelle Wallace</t>
  </si>
  <si>
    <t>Recovery Supports: 12 step or other group</t>
  </si>
  <si>
    <t>Acorn Counseling</t>
  </si>
  <si>
    <t>Lindsay Minor</t>
  </si>
  <si>
    <t>Service Providers: Harm Reduction</t>
  </si>
  <si>
    <t>St. Francis Way Clinic / Safe Passage</t>
  </si>
  <si>
    <t>Elyse Schoen</t>
  </si>
  <si>
    <t>St. Francis Way Clinic / Project Coordinator</t>
  </si>
  <si>
    <t>Amanda Majors</t>
  </si>
  <si>
    <t>PLE: Mental Health</t>
  </si>
  <si>
    <t>988 Crisis Intervention</t>
  </si>
  <si>
    <t>Monique Brunious</t>
  </si>
  <si>
    <t>ROSC Coordinator</t>
  </si>
  <si>
    <t>Leasha Bennet</t>
  </si>
  <si>
    <t>Judicial: Other</t>
  </si>
  <si>
    <t>Land of Lincoln Legal Aid</t>
  </si>
  <si>
    <t>Charity Griggs</t>
  </si>
  <si>
    <t>Service Providers: Other</t>
  </si>
  <si>
    <t>CEFS Economic Opportunity</t>
  </si>
  <si>
    <t>Helena Viewig</t>
  </si>
  <si>
    <t>Healthy Families</t>
  </si>
  <si>
    <t>Alicia Moesner</t>
  </si>
  <si>
    <t>RCORP Psychostimulant Project Manager</t>
  </si>
  <si>
    <t>Tricia Hogan</t>
  </si>
  <si>
    <t>Youth-Serving: Other</t>
  </si>
  <si>
    <t>Jennifer Carron</t>
  </si>
  <si>
    <t>Michelle Dettwiler</t>
  </si>
  <si>
    <t>Roy Shieferdecker</t>
  </si>
  <si>
    <t>Macoupin County Parole</t>
  </si>
  <si>
    <t>Haley Wargo</t>
  </si>
  <si>
    <t xml:space="preserve">PLE </t>
  </si>
  <si>
    <t>Adrienne Edwards</t>
  </si>
  <si>
    <t>PLE: Substance Use</t>
  </si>
  <si>
    <t xml:space="preserve">The Next Network </t>
  </si>
  <si>
    <t>Brittney Card</t>
  </si>
  <si>
    <t>Carmen Lanham</t>
  </si>
  <si>
    <t>Treatment: Local Provider</t>
  </si>
  <si>
    <t>Family Guidance Centers</t>
  </si>
  <si>
    <t>Stephanie Carson</t>
  </si>
  <si>
    <t>The Gateway Foundation</t>
  </si>
  <si>
    <t>Patrick Miller</t>
  </si>
  <si>
    <t>Faith-based: Other</t>
  </si>
  <si>
    <t>Chestnut Health Systems</t>
  </si>
  <si>
    <t>Lauren Davidson</t>
  </si>
  <si>
    <t>Peer Support Specialist</t>
  </si>
  <si>
    <t>Alexandria LeFaye</t>
  </si>
  <si>
    <t>Centerstone</t>
  </si>
  <si>
    <t>Keppen Clanton</t>
  </si>
  <si>
    <t>IL Birth to Five</t>
  </si>
  <si>
    <t>Amy Robinson</t>
  </si>
  <si>
    <t>Maria Clark</t>
  </si>
  <si>
    <t>Locust Street Resource Center</t>
  </si>
  <si>
    <t>Mary Roberson</t>
  </si>
  <si>
    <t>NIRCO</t>
  </si>
  <si>
    <t>Ashley Smith</t>
  </si>
  <si>
    <t>Carrie McKinzie</t>
  </si>
  <si>
    <t>Treatment:  Other</t>
  </si>
  <si>
    <t>Gateway Foundation</t>
  </si>
  <si>
    <t>Nathan Nicols</t>
  </si>
  <si>
    <t>CEFS/CIPT</t>
  </si>
  <si>
    <t>Charles LeGrand</t>
  </si>
  <si>
    <t>Healthcare: Hospital</t>
  </si>
  <si>
    <t>Pavilion Hospital</t>
  </si>
  <si>
    <t>Sheena Langhauser</t>
  </si>
  <si>
    <t xml:space="preserve">BJC Healthcare Memorial Hospital </t>
  </si>
  <si>
    <t>Jeanette Ackerman</t>
  </si>
  <si>
    <t>Business:  Local Business</t>
  </si>
  <si>
    <t>Hearts United</t>
  </si>
  <si>
    <t>Stacy Dobridich</t>
  </si>
  <si>
    <t>PLE: Other</t>
  </si>
  <si>
    <t>Melvin Petty</t>
  </si>
  <si>
    <t>Haven Home of Hope</t>
  </si>
  <si>
    <t>Katie Cole</t>
  </si>
  <si>
    <t>Sue Kniser</t>
  </si>
  <si>
    <t>Benjamin Loftus</t>
  </si>
  <si>
    <t>Jayme Swanke</t>
  </si>
  <si>
    <t>SIUE</t>
  </si>
  <si>
    <t>Kathleen Alford-Spitz</t>
  </si>
  <si>
    <t>BJC Alton Memorial Hospital</t>
  </si>
  <si>
    <t>Shyanne Heaton</t>
  </si>
  <si>
    <t>Business: Other</t>
  </si>
  <si>
    <t>Montgomery LGBTQ+</t>
  </si>
  <si>
    <t>Kevin McNicholas</t>
  </si>
  <si>
    <t>Education: Local K-12</t>
  </si>
  <si>
    <t>Gillespie Schools</t>
  </si>
  <si>
    <t>Steven Bryant</t>
  </si>
  <si>
    <t>Litchfield Park District</t>
  </si>
  <si>
    <t>Cheryl Root</t>
  </si>
  <si>
    <t>Recovery Corps</t>
  </si>
  <si>
    <t>Audrey Zachery</t>
  </si>
  <si>
    <t>Lincoln Recovery</t>
  </si>
  <si>
    <t>Chelsa Prudin</t>
  </si>
  <si>
    <t>PLE/Community Member</t>
  </si>
  <si>
    <t>Leann Courson</t>
  </si>
  <si>
    <t>Elizabeth Stuart</t>
  </si>
  <si>
    <t>Birth to Five</t>
  </si>
  <si>
    <t>Thomas Srygler</t>
  </si>
  <si>
    <t>The Next Network</t>
  </si>
  <si>
    <t>Whitney Steward</t>
  </si>
  <si>
    <t>Jill Wright</t>
  </si>
  <si>
    <t>Montgomery County Health Department</t>
  </si>
  <si>
    <t>Adam Pennock</t>
  </si>
  <si>
    <t>Law Enforcement: Local Police</t>
  </si>
  <si>
    <t>Litchfield Police Department</t>
  </si>
  <si>
    <t>Karen Webb</t>
  </si>
  <si>
    <t>HSHS St. Francis Hospital</t>
  </si>
  <si>
    <t>Kenny Ryker</t>
  </si>
  <si>
    <t>Litchfield Police Department Chief</t>
  </si>
  <si>
    <t>Wayman Meredith</t>
  </si>
  <si>
    <t>Girard Police Department</t>
  </si>
  <si>
    <t>Dwayne Gerl</t>
  </si>
  <si>
    <t>Government: Local Official</t>
  </si>
  <si>
    <t>Litchfield Alderman</t>
  </si>
  <si>
    <t>Jacob Fleming</t>
  </si>
  <si>
    <t>Derek Graham</t>
  </si>
  <si>
    <t>Carlinville Police Department</t>
  </si>
  <si>
    <t>Brian Lawton</t>
  </si>
  <si>
    <t>Greg Santoni</t>
  </si>
  <si>
    <t>TASC Deflection</t>
  </si>
  <si>
    <t>Becky Hatlee</t>
  </si>
  <si>
    <t>Macoupin County Public Health Department COO</t>
  </si>
  <si>
    <t>Brian Pollo</t>
  </si>
  <si>
    <t>St. Francis Way Clinic Lead Supervisor</t>
  </si>
  <si>
    <t>Cayla Manns</t>
  </si>
  <si>
    <t>Christy Blank</t>
  </si>
  <si>
    <t>Macoupin County Public Health Department CEO</t>
  </si>
  <si>
    <t>Jill Dupy</t>
  </si>
  <si>
    <t>Lewis &amp; Clark Community College</t>
  </si>
  <si>
    <t>Johanna Gonzalez</t>
  </si>
  <si>
    <t>IDHS/SUPR</t>
  </si>
  <si>
    <t>Samantha Hicks</t>
  </si>
  <si>
    <t>Effingham County ROSC</t>
  </si>
  <si>
    <t>Tyler Link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</si>
  <si>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</si>
  <si>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</si>
  <si>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</si>
  <si>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</si>
  <si>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</si>
  <si>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Recovery Supports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</si>
  <si>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</si>
  <si>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</si>
  <si>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</si>
  <si>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</si>
  <si>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</si>
  <si>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Substance Use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</si>
  <si>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</si>
  <si>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</si>
  <si>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</si>
  <si>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</si>
  <si>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</si>
  <si>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</si>
  <si>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</si>
  <si>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</si>
  <si>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</si>
  <si>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</si>
  <si>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</si>
  <si>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</si>
  <si>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</si>
  <si>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</si>
  <si>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</si>
  <si>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</si>
  <si>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Other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</si>
  <si>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</si>
  <si>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</si>
  <si>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</si>
  <si>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</si>
  <si>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</si>
  <si>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</si>
  <si>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</si>
  <si>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</si>
  <si>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</si>
  <si>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</si>
  <si>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</si>
  <si>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Youth-Serving Organizations</t>
  </si>
  <si>
    <t>Media</t>
  </si>
  <si>
    <t>Media: All</t>
  </si>
  <si>
    <t>Business</t>
  </si>
  <si>
    <t>TOTAL MEMBERS</t>
  </si>
  <si>
    <t>TOTAL SECTORS</t>
  </si>
  <si>
    <t>Amanda Zinkgraf</t>
  </si>
  <si>
    <t>Dani Robinette</t>
  </si>
  <si>
    <t>Coordinated Response Team Alton</t>
  </si>
  <si>
    <t>Sarah Rench</t>
  </si>
  <si>
    <t xml:space="preserve">Samantha Brown </t>
  </si>
  <si>
    <t>Fifth Street Renaissance</t>
  </si>
  <si>
    <t>Derrek Tiburzi</t>
  </si>
  <si>
    <t>Macoupin County Public Transportation</t>
  </si>
  <si>
    <t>Miranda Smith</t>
  </si>
  <si>
    <t>Emerald Gardens NFP</t>
  </si>
  <si>
    <t>Ariana Hales</t>
  </si>
  <si>
    <t>Macoupin County Public Health Department CRSS</t>
  </si>
  <si>
    <t>Amy Shephard</t>
  </si>
  <si>
    <t>Jennifer Odle</t>
  </si>
  <si>
    <t>Paula Campbell</t>
  </si>
  <si>
    <t>Primary Healthcare Associtation</t>
  </si>
  <si>
    <t>Madison Watters</t>
  </si>
  <si>
    <t>Macoupin County Public Health Department</t>
  </si>
  <si>
    <t>Shelley Miller</t>
  </si>
  <si>
    <t>Chestnut Healthcare Systems</t>
  </si>
  <si>
    <t>Taylor Brazel</t>
  </si>
  <si>
    <t>Chris Stanford</t>
  </si>
  <si>
    <t xml:space="preserve">Jeffrey Hamilton </t>
  </si>
  <si>
    <t>Person With Lived Experience</t>
  </si>
  <si>
    <t>Aurora Plake</t>
  </si>
  <si>
    <t>Vawnshekia Oklah</t>
  </si>
  <si>
    <t>Heather Kapp</t>
  </si>
  <si>
    <t>Substance Use and Mental Health</t>
  </si>
  <si>
    <t>National Alliance of Mental Illness</t>
  </si>
  <si>
    <t>Jeffrey Isabell</t>
  </si>
  <si>
    <t>Meridian Health</t>
  </si>
  <si>
    <t>Mark Knott</t>
  </si>
  <si>
    <t>Christina White</t>
  </si>
  <si>
    <t>Illinois Department Human Services</t>
  </si>
  <si>
    <t>Dawna Egelhoff</t>
  </si>
  <si>
    <t>South Central Hospital</t>
  </si>
  <si>
    <t>Previous Member of the 708 Board, consistent with attendance</t>
  </si>
  <si>
    <t>Works with mainly Youth</t>
  </si>
  <si>
    <t>Attends consistently. Works closely with housing and youth.</t>
  </si>
  <si>
    <t>Works with local schools for Handle with Care program and distributes Narcan throughout macoupin and Montgomery Counties.</t>
  </si>
  <si>
    <t>Local School Employee</t>
  </si>
  <si>
    <t>Does not attend often but is in contact with ROSC often.</t>
  </si>
  <si>
    <t>Works closely with ROSC to help create transportation resource lists.</t>
  </si>
  <si>
    <t>Consistent attendance to ROSC Meetings</t>
  </si>
  <si>
    <t>Works closely with other PLEs in our community.</t>
  </si>
  <si>
    <t>CEO of Locust Street Resource Center</t>
  </si>
  <si>
    <t>Spoke at January ROSC meeting in transportation services provided</t>
  </si>
  <si>
    <t>Attends ROSC meetings when available but works closely with ROSC and Unhoused Individuals.</t>
  </si>
  <si>
    <t>Spoke at a ROSC meeting on the CRSS/CPRS program offered by SIUE</t>
  </si>
  <si>
    <t>PLE and works closely with ROSC and other local NFPO.</t>
  </si>
  <si>
    <t>Offers extra supports to clients at MCPHD.</t>
  </si>
  <si>
    <t xml:space="preserve">PLE   </t>
  </si>
  <si>
    <t>Works with local unhoused individuals.</t>
  </si>
  <si>
    <t>Support efforts to several counties with transportation</t>
  </si>
  <si>
    <t>Offered over 35,000 rides in 2024 to residents of Macoupin and Montgomery Counties</t>
  </si>
  <si>
    <t>Creating a program to help individuals without housing</t>
  </si>
  <si>
    <t>Works one on one with patients at MCPHD and new and expectant mothers struggling with substance use.</t>
  </si>
  <si>
    <t>Jeremy Uchtman</t>
  </si>
  <si>
    <t>Juletta Ellis</t>
  </si>
  <si>
    <t>Smart Buddy Program</t>
  </si>
  <si>
    <t>Tiffanie Thacker</t>
  </si>
  <si>
    <t>Greyson Lewis</t>
  </si>
  <si>
    <t>Alex Malone</t>
  </si>
  <si>
    <t>Next Network</t>
  </si>
  <si>
    <t>Leslie Stoddard</t>
  </si>
  <si>
    <t>Amber Canada</t>
  </si>
  <si>
    <t>Tom Light</t>
  </si>
  <si>
    <t>Jim Russell</t>
  </si>
  <si>
    <t>Vermillion County ROSC</t>
  </si>
  <si>
    <t>Kayla Frayer</t>
  </si>
  <si>
    <t>Corinne Briscoe</t>
  </si>
  <si>
    <t>Jim Moats</t>
  </si>
  <si>
    <t>Macoupin County Probation &amp; Parole</t>
  </si>
  <si>
    <t>Indivior</t>
  </si>
  <si>
    <t>Heather Meyers</t>
  </si>
  <si>
    <t>Elena Rivera</t>
  </si>
  <si>
    <t>Hank</t>
  </si>
  <si>
    <t>Molly Peters</t>
  </si>
  <si>
    <t>Cameron Corbin</t>
  </si>
  <si>
    <t>Family Guidance Center</t>
  </si>
  <si>
    <t>Salvation Army’s Supportive Services for Veterans Families (SSVF)</t>
  </si>
  <si>
    <t>Greene County Health Department</t>
  </si>
  <si>
    <t>Locust Street Living Room</t>
  </si>
  <si>
    <t>Regular attendee. Works closely with our RCO &amp; ROSC.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</si>
</sst>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2424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  <xf numFmtId="0" fontId="8" fillId="3" borderId="1" xfId="0" applyFont="1" applyFill="1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0</v>
      </c>
      <c r="B1" s="13"/>
    </row>
    <row r="2" spans="1:2" ht="33" customHeight="1" x14ac:dyDescent="0.3">
      <c r="A2" s="2" t="s">
        <v>1</v>
      </c>
      <c r="B2" s="14"/>
    </row>
    <row r="3" spans="1:2" ht="33" customHeight="1" x14ac:dyDescent="0.3">
      <c r="A3" s="5" t="s">
        <v>2</v>
      </c>
      <c r="B3" s="13"/>
    </row>
    <row r="4" spans="1:2" ht="33" customHeight="1" x14ac:dyDescent="0.3">
      <c r="A4" s="2" t="s">
        <v>3</v>
      </c>
      <c r="B4" s="14"/>
    </row>
    <row r="5" spans="1:2" ht="33" customHeight="1" x14ac:dyDescent="0.3">
      <c r="A5" s="5" t="s">
        <v>4</v>
      </c>
      <c r="B5" s="13"/>
    </row>
    <row r="6" spans="1:2" ht="33" customHeight="1" x14ac:dyDescent="0.3">
      <c r="A6" s="2" t="s">
        <v>5</v>
      </c>
      <c r="B6" s="14"/>
    </row>
    <row r="7" spans="1:2" ht="33" customHeight="1" x14ac:dyDescent="0.3">
      <c r="A7" s="5" t="s">
        <v>6</v>
      </c>
      <c r="B7" s="13"/>
    </row>
    <row r="8" spans="1:2" ht="33" customHeight="1" x14ac:dyDescent="0.3">
      <c r="A8" s="3" t="s">
        <v>7</v>
      </c>
      <c r="B8" s="14"/>
    </row>
    <row r="9" spans="1:2" ht="33" customHeight="1" x14ac:dyDescent="0.3">
      <c r="A9" s="5" t="s">
        <v>8</v>
      </c>
      <c r="B9" s="13"/>
    </row>
    <row r="10" spans="1:2" ht="33" customHeight="1" x14ac:dyDescent="0.3">
      <c r="A10" s="2" t="s">
        <v>9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B6" workbookViewId="0">
      <selection activeCell="R8" sqref="R8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10</v>
      </c>
      <c r="B1" s="20" t="s">
        <v>11</v>
      </c>
      <c r="C1" s="20" t="s">
        <v>12</v>
      </c>
      <c r="D1" s="20" t="s">
        <v>13</v>
      </c>
      <c r="E1" s="21" t="s">
        <v>14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21" t="s">
        <v>23</v>
      </c>
      <c r="O1" s="21" t="s">
        <v>24</v>
      </c>
      <c r="P1" s="21" t="s">
        <v>25</v>
      </c>
      <c r="Q1" s="22" t="s">
        <v>26</v>
      </c>
      <c r="R1" s="23" t="s">
        <v>27</v>
      </c>
    </row>
    <row r="2" spans="1:18" ht="47.4" thickBot="1" x14ac:dyDescent="0.35">
      <c r="A2" s="16" t="s">
        <v>28</v>
      </c>
      <c r="B2" s="18">
        <v>44013</v>
      </c>
      <c r="C2" s="24" t="s">
        <v>29</v>
      </c>
      <c r="D2" s="16" t="s">
        <v>30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31</v>
      </c>
    </row>
    <row r="3" spans="1:18" ht="46.8" x14ac:dyDescent="0.3">
      <c r="A3" s="16" t="s">
        <v>32</v>
      </c>
      <c r="B3" s="18">
        <v>45131</v>
      </c>
      <c r="C3" s="24" t="s">
        <v>33</v>
      </c>
      <c r="D3" s="16" t="s">
        <v>34</v>
      </c>
      <c r="E3" s="15">
        <v>1</v>
      </c>
      <c r="F3" s="15"/>
      <c r="G3" s="15">
        <v>1</v>
      </c>
      <c r="H3" s="15">
        <v>1</v>
      </c>
      <c r="I3" s="15"/>
      <c r="J3" s="15"/>
      <c r="K3" s="15"/>
      <c r="L3" s="15"/>
      <c r="M3" s="15"/>
      <c r="N3" s="15"/>
      <c r="O3" s="15"/>
      <c r="P3" s="15"/>
      <c r="Q3" s="4">
        <f>SUM(E3:P3)</f>
        <v>3</v>
      </c>
      <c r="R3" s="25" t="s">
        <v>35</v>
      </c>
    </row>
    <row r="4" spans="1:18" ht="46.8" x14ac:dyDescent="0.3">
      <c r="A4" s="16" t="s">
        <v>36</v>
      </c>
      <c r="B4" s="18">
        <v>44440</v>
      </c>
      <c r="C4" s="24" t="s">
        <v>37</v>
      </c>
      <c r="D4" s="16" t="s">
        <v>38</v>
      </c>
      <c r="E4" s="15"/>
      <c r="F4" s="15">
        <v>1</v>
      </c>
      <c r="G4" s="15">
        <v>1</v>
      </c>
      <c r="H4" s="15">
        <v>1</v>
      </c>
      <c r="I4" s="15"/>
      <c r="J4" s="15"/>
      <c r="K4" s="15">
        <v>1</v>
      </c>
      <c r="L4" s="15"/>
      <c r="M4" s="15"/>
      <c r="N4" s="15"/>
      <c r="O4" s="15"/>
      <c r="P4" s="15"/>
      <c r="Q4" s="4">
        <f t="shared" ref="Q4:Q67" si="0">SUM(E4:P4)</f>
        <v>4</v>
      </c>
      <c r="R4" s="25" t="s">
        <v>39</v>
      </c>
    </row>
    <row r="5" spans="1:18" ht="31.2" x14ac:dyDescent="0.3">
      <c r="A5" s="16" t="s">
        <v>40</v>
      </c>
      <c r="B5" s="18">
        <v>45131</v>
      </c>
      <c r="C5" s="24" t="s">
        <v>41</v>
      </c>
      <c r="D5" s="16" t="s">
        <v>42</v>
      </c>
      <c r="E5" s="15">
        <v>1</v>
      </c>
      <c r="F5" s="15">
        <v>1</v>
      </c>
      <c r="G5" s="15"/>
      <c r="H5" s="15">
        <v>1</v>
      </c>
      <c r="I5" s="15"/>
      <c r="J5" s="15">
        <v>1</v>
      </c>
      <c r="K5" s="15"/>
      <c r="L5" s="15">
        <v>1</v>
      </c>
      <c r="M5" s="15"/>
      <c r="N5" s="15"/>
      <c r="O5" s="15"/>
      <c r="P5" s="15"/>
      <c r="Q5" s="4">
        <f t="shared" si="0"/>
        <v>5</v>
      </c>
      <c r="R5" s="25" t="s">
        <v>43</v>
      </c>
    </row>
    <row r="6" spans="1:18" ht="46.8" x14ac:dyDescent="0.3">
      <c r="A6" s="16" t="s">
        <v>44</v>
      </c>
      <c r="B6" s="18">
        <v>44440</v>
      </c>
      <c r="C6" s="24" t="s">
        <v>45</v>
      </c>
      <c r="D6" s="16" t="s">
        <v>46</v>
      </c>
      <c r="E6" s="15">
        <v>1</v>
      </c>
      <c r="F6" s="15">
        <v>1</v>
      </c>
      <c r="G6" s="15"/>
      <c r="H6" s="15">
        <v>1</v>
      </c>
      <c r="I6" s="15">
        <v>1</v>
      </c>
      <c r="J6" s="15"/>
      <c r="K6" s="15">
        <v>1</v>
      </c>
      <c r="L6" s="15"/>
      <c r="M6" s="15"/>
      <c r="N6" s="15">
        <v>1</v>
      </c>
      <c r="O6" s="15"/>
      <c r="P6" s="15"/>
      <c r="Q6" s="4">
        <f t="shared" si="0"/>
        <v>6</v>
      </c>
      <c r="R6" s="25" t="s">
        <v>47</v>
      </c>
    </row>
    <row r="7" spans="1:18" ht="46.8" x14ac:dyDescent="0.3">
      <c r="A7" s="16" t="s">
        <v>48</v>
      </c>
      <c r="B7" s="18">
        <v>44805</v>
      </c>
      <c r="C7" s="24" t="s">
        <v>49</v>
      </c>
      <c r="D7" s="16" t="s">
        <v>50</v>
      </c>
      <c r="E7" s="15">
        <v>1</v>
      </c>
      <c r="F7" s="15">
        <v>1</v>
      </c>
      <c r="G7" s="15"/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/>
      <c r="P7" s="15"/>
      <c r="Q7" s="4">
        <f t="shared" si="0"/>
        <v>9</v>
      </c>
      <c r="R7" s="25" t="s">
        <v>51</v>
      </c>
    </row>
    <row r="8" spans="1:18" ht="46.8" x14ac:dyDescent="0.3">
      <c r="A8" s="16" t="s">
        <v>52</v>
      </c>
      <c r="B8" s="18">
        <v>44682</v>
      </c>
      <c r="C8" s="24" t="s">
        <v>53</v>
      </c>
      <c r="D8" s="16" t="s">
        <v>54</v>
      </c>
      <c r="E8" s="15"/>
      <c r="F8" s="15">
        <v>1</v>
      </c>
      <c r="G8" s="15">
        <v>1</v>
      </c>
      <c r="H8" s="15">
        <v>1</v>
      </c>
      <c r="I8" s="15"/>
      <c r="J8" s="15">
        <v>1</v>
      </c>
      <c r="K8" s="15"/>
      <c r="L8" s="15">
        <v>1</v>
      </c>
      <c r="M8" s="15">
        <v>1</v>
      </c>
      <c r="N8" s="15"/>
      <c r="O8" s="15"/>
      <c r="P8" s="15"/>
      <c r="Q8" s="4">
        <f t="shared" si="0"/>
        <v>6</v>
      </c>
      <c r="R8" s="25" t="s">
        <v>330</v>
      </c>
    </row>
    <row r="9" spans="1:18" ht="46.8" x14ac:dyDescent="0.3">
      <c r="A9" s="16" t="s">
        <v>55</v>
      </c>
      <c r="B9" s="18">
        <v>45170</v>
      </c>
      <c r="C9" s="24" t="s">
        <v>56</v>
      </c>
      <c r="D9" s="16" t="s">
        <v>57</v>
      </c>
      <c r="E9" s="15">
        <v>1</v>
      </c>
      <c r="F9" s="15">
        <v>1</v>
      </c>
      <c r="G9" s="15">
        <v>1</v>
      </c>
      <c r="H9" s="15">
        <v>1</v>
      </c>
      <c r="I9" s="15"/>
      <c r="J9" s="15"/>
      <c r="K9" s="15">
        <v>1</v>
      </c>
      <c r="L9" s="15">
        <v>1</v>
      </c>
      <c r="M9" s="15">
        <v>1</v>
      </c>
      <c r="N9" s="15"/>
      <c r="O9" s="15"/>
      <c r="P9" s="15"/>
      <c r="Q9" s="4">
        <f t="shared" si="0"/>
        <v>7</v>
      </c>
      <c r="R9" s="25" t="s">
        <v>283</v>
      </c>
    </row>
    <row r="10" spans="1:18" ht="31.2" x14ac:dyDescent="0.3">
      <c r="A10" s="16" t="s">
        <v>58</v>
      </c>
      <c r="B10" s="18">
        <v>45170</v>
      </c>
      <c r="C10" s="24" t="s">
        <v>59</v>
      </c>
      <c r="D10" s="16" t="s">
        <v>60</v>
      </c>
      <c r="E10" s="15"/>
      <c r="F10" s="15">
        <v>1</v>
      </c>
      <c r="G10" s="15"/>
      <c r="H10" s="15">
        <v>1</v>
      </c>
      <c r="I10" s="15">
        <v>1</v>
      </c>
      <c r="J10" s="15"/>
      <c r="K10" s="15"/>
      <c r="L10" s="15"/>
      <c r="M10" s="15"/>
      <c r="N10" s="15"/>
      <c r="O10" s="15"/>
      <c r="P10" s="15"/>
      <c r="Q10" s="4">
        <f t="shared" si="0"/>
        <v>3</v>
      </c>
      <c r="R10" s="25" t="s">
        <v>284</v>
      </c>
    </row>
    <row r="11" spans="1:18" x14ac:dyDescent="0.3">
      <c r="A11" s="16" t="s">
        <v>61</v>
      </c>
      <c r="B11" s="18">
        <v>44927</v>
      </c>
      <c r="C11" s="24" t="s">
        <v>62</v>
      </c>
      <c r="D11" s="16" t="s">
        <v>63</v>
      </c>
      <c r="E11" s="15">
        <v>1</v>
      </c>
      <c r="F11" s="15"/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/>
      <c r="M11" s="15">
        <v>1</v>
      </c>
      <c r="N11" s="15">
        <v>1</v>
      </c>
      <c r="O11" s="15"/>
      <c r="P11" s="15"/>
      <c r="Q11" s="4">
        <f t="shared" si="0"/>
        <v>8</v>
      </c>
      <c r="R11" s="25"/>
    </row>
    <row r="12" spans="1:18" ht="46.8" x14ac:dyDescent="0.3">
      <c r="A12" s="16" t="s">
        <v>64</v>
      </c>
      <c r="B12" s="18">
        <v>44805</v>
      </c>
      <c r="C12" s="24" t="s">
        <v>65</v>
      </c>
      <c r="D12" s="16" t="s">
        <v>66</v>
      </c>
      <c r="E12" s="15"/>
      <c r="F12" s="15">
        <v>1</v>
      </c>
      <c r="G12" s="15">
        <v>1</v>
      </c>
      <c r="H12" s="15">
        <v>1</v>
      </c>
      <c r="I12" s="15"/>
      <c r="J12" s="15">
        <v>1</v>
      </c>
      <c r="K12" s="15">
        <v>1</v>
      </c>
      <c r="L12" s="15"/>
      <c r="M12" s="15">
        <v>1</v>
      </c>
      <c r="N12" s="15">
        <v>1</v>
      </c>
      <c r="O12" s="15"/>
      <c r="P12" s="15"/>
      <c r="Q12" s="4">
        <f t="shared" si="0"/>
        <v>7</v>
      </c>
      <c r="R12" s="25" t="s">
        <v>285</v>
      </c>
    </row>
    <row r="13" spans="1:18" ht="46.8" x14ac:dyDescent="0.3">
      <c r="A13" s="16" t="s">
        <v>67</v>
      </c>
      <c r="B13" s="18">
        <v>44805</v>
      </c>
      <c r="C13" s="24" t="s">
        <v>33</v>
      </c>
      <c r="D13" s="16" t="s">
        <v>264</v>
      </c>
      <c r="E13" s="15">
        <v>1</v>
      </c>
      <c r="F13" s="15">
        <v>1</v>
      </c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3</v>
      </c>
      <c r="R13" s="25"/>
    </row>
    <row r="14" spans="1:18" ht="31.2" x14ac:dyDescent="0.3">
      <c r="A14" s="16" t="s">
        <v>68</v>
      </c>
      <c r="B14" s="18">
        <v>45166</v>
      </c>
      <c r="C14" s="24" t="s">
        <v>69</v>
      </c>
      <c r="D14" s="16" t="s">
        <v>70</v>
      </c>
      <c r="E14" s="15">
        <v>1</v>
      </c>
      <c r="F14" s="15">
        <v>1</v>
      </c>
      <c r="G14" s="15"/>
      <c r="H14" s="15">
        <v>1</v>
      </c>
      <c r="I14" s="15">
        <v>1</v>
      </c>
      <c r="J14" s="15"/>
      <c r="K14" s="15"/>
      <c r="L14" s="15">
        <v>1</v>
      </c>
      <c r="M14" s="15"/>
      <c r="N14" s="15"/>
      <c r="O14" s="15"/>
      <c r="P14" s="15"/>
      <c r="Q14" s="4">
        <f t="shared" si="0"/>
        <v>5</v>
      </c>
      <c r="R14" s="25"/>
    </row>
    <row r="15" spans="1:18" ht="93.6" x14ac:dyDescent="0.3">
      <c r="A15" s="16" t="s">
        <v>71</v>
      </c>
      <c r="B15" s="18">
        <v>44440</v>
      </c>
      <c r="C15" s="24" t="s">
        <v>72</v>
      </c>
      <c r="D15" s="16" t="s">
        <v>73</v>
      </c>
      <c r="E15" s="15">
        <v>1</v>
      </c>
      <c r="F15" s="15">
        <v>1</v>
      </c>
      <c r="G15" s="15"/>
      <c r="H15" s="15"/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/>
      <c r="P15" s="15"/>
      <c r="Q15" s="4">
        <f t="shared" si="0"/>
        <v>8</v>
      </c>
      <c r="R15" s="25" t="s">
        <v>286</v>
      </c>
    </row>
    <row r="16" spans="1:18" ht="31.2" x14ac:dyDescent="0.3">
      <c r="A16" s="16" t="s">
        <v>74</v>
      </c>
      <c r="B16" s="18">
        <v>44440</v>
      </c>
      <c r="C16" s="24" t="s">
        <v>33</v>
      </c>
      <c r="D16" s="16" t="s">
        <v>75</v>
      </c>
      <c r="E16" s="15">
        <v>1</v>
      </c>
      <c r="F16" s="15">
        <v>1</v>
      </c>
      <c r="G16" s="15">
        <v>1</v>
      </c>
      <c r="H16" s="15"/>
      <c r="I16" s="15">
        <v>1</v>
      </c>
      <c r="J16" s="15">
        <v>1</v>
      </c>
      <c r="K16" s="15">
        <v>1</v>
      </c>
      <c r="L16" s="15">
        <v>1</v>
      </c>
      <c r="M16" s="15">
        <v>1</v>
      </c>
      <c r="N16" s="15">
        <v>1</v>
      </c>
      <c r="O16" s="15"/>
      <c r="P16" s="15"/>
      <c r="Q16" s="4">
        <f t="shared" si="0"/>
        <v>9</v>
      </c>
      <c r="R16" s="25"/>
    </row>
    <row r="17" spans="1:18" x14ac:dyDescent="0.3">
      <c r="A17" s="16" t="s">
        <v>76</v>
      </c>
      <c r="B17" s="18">
        <v>44805</v>
      </c>
      <c r="C17" s="24" t="s">
        <v>77</v>
      </c>
      <c r="D17" s="16" t="s">
        <v>78</v>
      </c>
      <c r="E17" s="15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1.2" x14ac:dyDescent="0.3">
      <c r="A18" s="16" t="s">
        <v>79</v>
      </c>
      <c r="B18" s="18">
        <v>44927</v>
      </c>
      <c r="C18" s="24" t="s">
        <v>41</v>
      </c>
      <c r="D18" s="16" t="s">
        <v>80</v>
      </c>
      <c r="E18" s="15">
        <v>1</v>
      </c>
      <c r="F18" s="15"/>
      <c r="G18" s="15"/>
      <c r="H18" s="15"/>
      <c r="I18" s="15">
        <v>1</v>
      </c>
      <c r="J18" s="15">
        <v>1</v>
      </c>
      <c r="K18" s="15"/>
      <c r="L18" s="15"/>
      <c r="M18" s="15"/>
      <c r="N18" s="15">
        <v>1</v>
      </c>
      <c r="O18" s="15"/>
      <c r="P18" s="15"/>
      <c r="Q18" s="4">
        <f t="shared" si="0"/>
        <v>4</v>
      </c>
      <c r="R18" s="25"/>
    </row>
    <row r="19" spans="1:18" ht="31.2" x14ac:dyDescent="0.3">
      <c r="A19" s="16" t="s">
        <v>81</v>
      </c>
      <c r="B19" s="18">
        <v>45131</v>
      </c>
      <c r="C19" s="24" t="s">
        <v>82</v>
      </c>
      <c r="D19" s="16" t="s">
        <v>83</v>
      </c>
      <c r="E19" s="15"/>
      <c r="F19" s="15">
        <v>1</v>
      </c>
      <c r="G19" s="15">
        <v>1</v>
      </c>
      <c r="H19" s="15">
        <v>1</v>
      </c>
      <c r="I19" s="15"/>
      <c r="J19" s="15"/>
      <c r="K19" s="15"/>
      <c r="L19" s="15"/>
      <c r="M19" s="15"/>
      <c r="N19" s="15"/>
      <c r="O19" s="15"/>
      <c r="P19" s="15"/>
      <c r="Q19" s="4">
        <f t="shared" si="0"/>
        <v>3</v>
      </c>
      <c r="R19" s="25"/>
    </row>
    <row r="20" spans="1:18" ht="31.2" x14ac:dyDescent="0.3">
      <c r="A20" s="16" t="s">
        <v>84</v>
      </c>
      <c r="B20" s="18">
        <v>45194</v>
      </c>
      <c r="C20" s="24" t="s">
        <v>85</v>
      </c>
      <c r="D20" s="16" t="s">
        <v>86</v>
      </c>
      <c r="E20" s="15">
        <v>1</v>
      </c>
      <c r="F20" s="15"/>
      <c r="G20" s="15"/>
      <c r="H20" s="15">
        <v>1</v>
      </c>
      <c r="I20" s="15">
        <v>1</v>
      </c>
      <c r="J20" s="15"/>
      <c r="K20" s="15">
        <v>1</v>
      </c>
      <c r="L20" s="15">
        <v>1</v>
      </c>
      <c r="M20" s="15"/>
      <c r="N20" s="15"/>
      <c r="O20" s="15"/>
      <c r="P20" s="15"/>
      <c r="Q20" s="4">
        <f t="shared" si="0"/>
        <v>5</v>
      </c>
      <c r="R20" s="25"/>
    </row>
    <row r="21" spans="1:18" ht="31.2" x14ac:dyDescent="0.3">
      <c r="A21" s="16" t="s">
        <v>87</v>
      </c>
      <c r="B21" s="18">
        <v>45194</v>
      </c>
      <c r="C21" s="24" t="s">
        <v>85</v>
      </c>
      <c r="D21" s="16" t="s">
        <v>88</v>
      </c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1</v>
      </c>
      <c r="R21" s="25"/>
    </row>
    <row r="22" spans="1:18" ht="31.2" x14ac:dyDescent="0.3">
      <c r="A22" s="16" t="s">
        <v>89</v>
      </c>
      <c r="B22" s="18">
        <v>45222</v>
      </c>
      <c r="C22" s="24" t="s">
        <v>41</v>
      </c>
      <c r="D22" s="16" t="s">
        <v>90</v>
      </c>
      <c r="E22" s="15"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1</v>
      </c>
      <c r="R22" s="25"/>
    </row>
    <row r="23" spans="1:18" x14ac:dyDescent="0.3">
      <c r="A23" s="16" t="s">
        <v>91</v>
      </c>
      <c r="B23" s="18">
        <v>45257</v>
      </c>
      <c r="C23" s="24" t="s">
        <v>92</v>
      </c>
      <c r="D23" s="16" t="s">
        <v>63</v>
      </c>
      <c r="E23" s="15">
        <v>1</v>
      </c>
      <c r="F23" s="15"/>
      <c r="G23" s="15">
        <v>1</v>
      </c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2</v>
      </c>
      <c r="R23" s="25"/>
    </row>
    <row r="24" spans="1:18" ht="31.2" x14ac:dyDescent="0.3">
      <c r="A24" s="16" t="s">
        <v>93</v>
      </c>
      <c r="B24" s="18">
        <v>45257</v>
      </c>
      <c r="C24" s="24" t="s">
        <v>221</v>
      </c>
      <c r="D24" s="16" t="s">
        <v>287</v>
      </c>
      <c r="E24" s="15">
        <v>1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/>
      <c r="L24" s="15"/>
      <c r="M24" s="15"/>
      <c r="N24" s="15"/>
      <c r="O24" s="15"/>
      <c r="P24" s="15"/>
      <c r="Q24" s="4">
        <f t="shared" si="0"/>
        <v>6</v>
      </c>
      <c r="R24" s="25"/>
    </row>
    <row r="25" spans="1:18" ht="31.2" x14ac:dyDescent="0.3">
      <c r="A25" s="16" t="s">
        <v>94</v>
      </c>
      <c r="B25" s="18">
        <v>45257</v>
      </c>
      <c r="C25" s="24" t="s">
        <v>33</v>
      </c>
      <c r="D25" s="16" t="s">
        <v>80</v>
      </c>
      <c r="E25" s="15">
        <v>1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/>
      <c r="O25" s="15"/>
      <c r="P25" s="15"/>
      <c r="Q25" s="4">
        <f t="shared" si="0"/>
        <v>9</v>
      </c>
      <c r="R25" s="25"/>
    </row>
    <row r="26" spans="1:18" ht="46.8" x14ac:dyDescent="0.3">
      <c r="A26" s="16" t="s">
        <v>95</v>
      </c>
      <c r="B26" s="18">
        <v>45278</v>
      </c>
      <c r="C26" s="24" t="s">
        <v>82</v>
      </c>
      <c r="D26" s="16" t="s">
        <v>96</v>
      </c>
      <c r="E26" s="15"/>
      <c r="F26" s="15">
        <v>1</v>
      </c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2</v>
      </c>
      <c r="R26" s="25" t="s">
        <v>288</v>
      </c>
    </row>
    <row r="27" spans="1:18" x14ac:dyDescent="0.3">
      <c r="A27" s="16" t="s">
        <v>97</v>
      </c>
      <c r="B27" s="18">
        <v>45278</v>
      </c>
      <c r="C27" s="24" t="s">
        <v>77</v>
      </c>
      <c r="D27" s="16" t="s">
        <v>98</v>
      </c>
      <c r="E27" s="15"/>
      <c r="F27" s="15">
        <v>1</v>
      </c>
      <c r="G27" s="15"/>
      <c r="H27" s="15"/>
      <c r="I27" s="15">
        <v>1</v>
      </c>
      <c r="J27" s="15">
        <v>1</v>
      </c>
      <c r="K27" s="15"/>
      <c r="L27" s="15"/>
      <c r="M27" s="15"/>
      <c r="N27" s="15"/>
      <c r="O27" s="15"/>
      <c r="P27" s="15"/>
      <c r="Q27" s="4">
        <f t="shared" si="0"/>
        <v>3</v>
      </c>
      <c r="R27" s="25"/>
    </row>
    <row r="28" spans="1:18" ht="62.4" x14ac:dyDescent="0.3">
      <c r="A28" s="16" t="s">
        <v>99</v>
      </c>
      <c r="B28" s="18">
        <v>45348</v>
      </c>
      <c r="C28" s="24" t="s">
        <v>100</v>
      </c>
      <c r="D28" s="16" t="s">
        <v>101</v>
      </c>
      <c r="E28" s="15">
        <v>1</v>
      </c>
      <c r="F28" s="15">
        <v>1</v>
      </c>
      <c r="G28" s="15">
        <v>1</v>
      </c>
      <c r="H28" s="15">
        <v>1</v>
      </c>
      <c r="I28" s="15"/>
      <c r="J28" s="15">
        <v>1</v>
      </c>
      <c r="K28" s="15"/>
      <c r="L28" s="15">
        <v>1</v>
      </c>
      <c r="M28" s="15">
        <v>1</v>
      </c>
      <c r="N28" s="15">
        <v>1</v>
      </c>
      <c r="O28" s="15"/>
      <c r="P28" s="15"/>
      <c r="Q28" s="4">
        <f t="shared" si="0"/>
        <v>8</v>
      </c>
      <c r="R28" s="25" t="s">
        <v>289</v>
      </c>
    </row>
    <row r="29" spans="1:18" ht="31.2" x14ac:dyDescent="0.3">
      <c r="A29" s="16" t="s">
        <v>102</v>
      </c>
      <c r="B29" s="18">
        <v>45376</v>
      </c>
      <c r="C29" s="24" t="s">
        <v>33</v>
      </c>
      <c r="D29" s="16" t="s">
        <v>80</v>
      </c>
      <c r="E29" s="15">
        <v>1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/>
      <c r="P29" s="15"/>
      <c r="Q29" s="4">
        <f t="shared" si="0"/>
        <v>10</v>
      </c>
      <c r="R29" s="25"/>
    </row>
    <row r="30" spans="1:18" ht="31.2" x14ac:dyDescent="0.3">
      <c r="A30" s="16" t="s">
        <v>103</v>
      </c>
      <c r="B30" s="18">
        <v>45376</v>
      </c>
      <c r="C30" s="24" t="s">
        <v>104</v>
      </c>
      <c r="D30" s="16" t="s">
        <v>105</v>
      </c>
      <c r="E30" s="15"/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/>
      <c r="M30" s="15"/>
      <c r="N30" s="15">
        <v>1</v>
      </c>
      <c r="O30" s="15"/>
      <c r="P30" s="15"/>
      <c r="Q30" s="4">
        <f t="shared" si="0"/>
        <v>7</v>
      </c>
      <c r="R30" s="25" t="s">
        <v>290</v>
      </c>
    </row>
    <row r="31" spans="1:18" ht="31.2" x14ac:dyDescent="0.3">
      <c r="A31" s="16" t="s">
        <v>106</v>
      </c>
      <c r="B31" s="18">
        <v>45376</v>
      </c>
      <c r="C31" s="24" t="s">
        <v>104</v>
      </c>
      <c r="D31" s="16" t="s">
        <v>107</v>
      </c>
      <c r="E31" s="15">
        <v>1</v>
      </c>
      <c r="F31" s="15"/>
      <c r="G31" s="15"/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/>
      <c r="P31" s="15"/>
      <c r="Q31" s="4">
        <f t="shared" si="0"/>
        <v>8</v>
      </c>
      <c r="R31" s="25" t="s">
        <v>290</v>
      </c>
    </row>
    <row r="32" spans="1:18" ht="31.2" x14ac:dyDescent="0.3">
      <c r="A32" s="16" t="s">
        <v>108</v>
      </c>
      <c r="B32" s="18">
        <v>45376</v>
      </c>
      <c r="C32" s="24" t="s">
        <v>109</v>
      </c>
      <c r="D32" s="16" t="s">
        <v>110</v>
      </c>
      <c r="E32" s="15">
        <v>1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1</v>
      </c>
      <c r="R32" s="25"/>
    </row>
    <row r="33" spans="1:18" ht="31.2" x14ac:dyDescent="0.3">
      <c r="A33" s="16" t="s">
        <v>111</v>
      </c>
      <c r="B33" s="18">
        <v>45404</v>
      </c>
      <c r="C33" s="24" t="s">
        <v>100</v>
      </c>
      <c r="D33" s="16" t="s">
        <v>112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/>
      <c r="K33" s="15">
        <v>1</v>
      </c>
      <c r="L33" s="15"/>
      <c r="M33" s="15"/>
      <c r="N33" s="15"/>
      <c r="O33" s="15"/>
      <c r="P33" s="15"/>
      <c r="Q33" s="4">
        <f t="shared" si="0"/>
        <v>6</v>
      </c>
      <c r="R33" s="25" t="s">
        <v>291</v>
      </c>
    </row>
    <row r="34" spans="1:18" ht="31.2" x14ac:dyDescent="0.3">
      <c r="A34" s="16" t="s">
        <v>113</v>
      </c>
      <c r="B34" s="18">
        <v>45404</v>
      </c>
      <c r="C34" s="24" t="s">
        <v>104</v>
      </c>
      <c r="D34" s="16" t="s">
        <v>114</v>
      </c>
      <c r="E34" s="15">
        <v>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x14ac:dyDescent="0.3">
      <c r="A35" s="16" t="s">
        <v>115</v>
      </c>
      <c r="B35" s="18">
        <v>45404</v>
      </c>
      <c r="C35" s="24" t="s">
        <v>92</v>
      </c>
      <c r="D35" s="16" t="s">
        <v>116</v>
      </c>
      <c r="E35" s="15">
        <v>1</v>
      </c>
      <c r="F35" s="15">
        <v>1</v>
      </c>
      <c r="G35" s="15"/>
      <c r="H35" s="15"/>
      <c r="I35" s="15">
        <v>1</v>
      </c>
      <c r="J35" s="15">
        <v>1</v>
      </c>
      <c r="K35" s="15"/>
      <c r="L35" s="15">
        <v>1</v>
      </c>
      <c r="M35" s="15"/>
      <c r="N35" s="15"/>
      <c r="O35" s="15"/>
      <c r="P35" s="15"/>
      <c r="Q35" s="4">
        <f t="shared" si="0"/>
        <v>5</v>
      </c>
      <c r="R35" s="25"/>
    </row>
    <row r="36" spans="1:18" x14ac:dyDescent="0.3">
      <c r="A36" s="16" t="s">
        <v>117</v>
      </c>
      <c r="B36" s="18">
        <v>45530</v>
      </c>
      <c r="C36" s="24" t="s">
        <v>92</v>
      </c>
      <c r="D36" s="16" t="s">
        <v>116</v>
      </c>
      <c r="E36" s="15"/>
      <c r="F36" s="15">
        <v>1</v>
      </c>
      <c r="G36" s="15"/>
      <c r="H36" s="15">
        <v>1</v>
      </c>
      <c r="I36" s="15"/>
      <c r="J36" s="15"/>
      <c r="K36" s="15"/>
      <c r="L36" s="15"/>
      <c r="M36" s="15"/>
      <c r="N36" s="15"/>
      <c r="O36" s="15"/>
      <c r="P36" s="15"/>
      <c r="Q36" s="4">
        <f t="shared" si="0"/>
        <v>2</v>
      </c>
      <c r="R36" s="25"/>
    </row>
    <row r="37" spans="1:18" ht="31.2" x14ac:dyDescent="0.3">
      <c r="A37" s="16" t="s">
        <v>118</v>
      </c>
      <c r="B37" s="18">
        <v>45530</v>
      </c>
      <c r="C37" s="24" t="s">
        <v>62</v>
      </c>
      <c r="D37" s="16" t="s">
        <v>119</v>
      </c>
      <c r="E37" s="15"/>
      <c r="F37" s="15">
        <v>1</v>
      </c>
      <c r="G37" s="15"/>
      <c r="H37" s="15">
        <v>1</v>
      </c>
      <c r="I37" s="15"/>
      <c r="J37" s="15">
        <v>1</v>
      </c>
      <c r="K37" s="15"/>
      <c r="L37" s="15">
        <v>1</v>
      </c>
      <c r="M37" s="15"/>
      <c r="N37" s="15"/>
      <c r="O37" s="15"/>
      <c r="P37" s="15"/>
      <c r="Q37" s="4">
        <f t="shared" si="0"/>
        <v>4</v>
      </c>
      <c r="R37" s="25" t="s">
        <v>292</v>
      </c>
    </row>
    <row r="38" spans="1:18" ht="31.2" x14ac:dyDescent="0.3">
      <c r="A38" s="16" t="s">
        <v>120</v>
      </c>
      <c r="B38" s="18">
        <v>45530</v>
      </c>
      <c r="C38" s="24" t="s">
        <v>45</v>
      </c>
      <c r="D38" s="16" t="s">
        <v>121</v>
      </c>
      <c r="E38" s="15"/>
      <c r="F38" s="15">
        <v>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1</v>
      </c>
      <c r="R38" s="25"/>
    </row>
    <row r="39" spans="1:18" ht="31.2" x14ac:dyDescent="0.3">
      <c r="A39" s="16" t="s">
        <v>122</v>
      </c>
      <c r="B39" s="18">
        <v>45530</v>
      </c>
      <c r="C39" s="24" t="s">
        <v>104</v>
      </c>
      <c r="D39" s="16" t="s">
        <v>114</v>
      </c>
      <c r="E39" s="15"/>
      <c r="F39" s="15">
        <v>1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1</v>
      </c>
      <c r="R39" s="25"/>
    </row>
    <row r="40" spans="1:18" x14ac:dyDescent="0.3">
      <c r="A40" s="16" t="s">
        <v>123</v>
      </c>
      <c r="B40" s="18">
        <v>45530</v>
      </c>
      <c r="C40" s="24" t="s">
        <v>124</v>
      </c>
      <c r="D40" s="16" t="s">
        <v>125</v>
      </c>
      <c r="E40" s="15"/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/>
      <c r="M40" s="15">
        <v>1</v>
      </c>
      <c r="N40" s="15">
        <v>1</v>
      </c>
      <c r="O40" s="15"/>
      <c r="P40" s="15"/>
      <c r="Q40" s="4">
        <f t="shared" si="0"/>
        <v>8</v>
      </c>
      <c r="R40" s="25"/>
    </row>
    <row r="41" spans="1:18" ht="62.4" x14ac:dyDescent="0.3">
      <c r="A41" s="16" t="s">
        <v>126</v>
      </c>
      <c r="B41" s="18">
        <v>45530</v>
      </c>
      <c r="C41" s="24" t="s">
        <v>85</v>
      </c>
      <c r="D41" s="16" t="s">
        <v>127</v>
      </c>
      <c r="E41" s="15"/>
      <c r="F41" s="15">
        <v>1</v>
      </c>
      <c r="G41" s="15"/>
      <c r="H41" s="15"/>
      <c r="I41" s="15"/>
      <c r="J41" s="15"/>
      <c r="K41" s="15">
        <v>1</v>
      </c>
      <c r="L41" s="15"/>
      <c r="M41" s="15"/>
      <c r="N41" s="15"/>
      <c r="O41" s="15"/>
      <c r="P41" s="15"/>
      <c r="Q41" s="4">
        <f t="shared" si="0"/>
        <v>2</v>
      </c>
      <c r="R41" s="25" t="s">
        <v>293</v>
      </c>
    </row>
    <row r="42" spans="1:18" x14ac:dyDescent="0.3">
      <c r="A42" s="16" t="s">
        <v>128</v>
      </c>
      <c r="B42" s="18">
        <v>45530</v>
      </c>
      <c r="C42" s="24" t="s">
        <v>129</v>
      </c>
      <c r="D42" s="16" t="s">
        <v>130</v>
      </c>
      <c r="E42" s="15"/>
      <c r="F42" s="15">
        <v>1</v>
      </c>
      <c r="G42" s="15">
        <v>1</v>
      </c>
      <c r="H42" s="15">
        <v>1</v>
      </c>
      <c r="I42" s="15"/>
      <c r="J42" s="15"/>
      <c r="K42" s="15"/>
      <c r="L42" s="15"/>
      <c r="M42" s="15">
        <v>1</v>
      </c>
      <c r="N42" s="15">
        <v>1</v>
      </c>
      <c r="O42" s="15"/>
      <c r="P42" s="15"/>
      <c r="Q42" s="4">
        <f t="shared" si="0"/>
        <v>5</v>
      </c>
      <c r="R42" s="25"/>
    </row>
    <row r="43" spans="1:18" ht="31.2" x14ac:dyDescent="0.3">
      <c r="A43" s="16" t="s">
        <v>131</v>
      </c>
      <c r="B43" s="18">
        <v>45530</v>
      </c>
      <c r="C43" s="24" t="s">
        <v>129</v>
      </c>
      <c r="D43" s="16" t="s">
        <v>132</v>
      </c>
      <c r="E43" s="15"/>
      <c r="F43" s="15">
        <v>1</v>
      </c>
      <c r="G43" s="15"/>
      <c r="H43" s="15"/>
      <c r="I43" s="15"/>
      <c r="J43" s="15"/>
      <c r="K43" s="15"/>
      <c r="L43" s="15"/>
      <c r="M43" s="15"/>
      <c r="N43" s="15">
        <v>1</v>
      </c>
      <c r="O43" s="15"/>
      <c r="P43" s="15"/>
      <c r="Q43" s="4">
        <f t="shared" si="0"/>
        <v>2</v>
      </c>
      <c r="R43" s="25"/>
    </row>
    <row r="44" spans="1:18" ht="78" x14ac:dyDescent="0.3">
      <c r="A44" s="16" t="s">
        <v>133</v>
      </c>
      <c r="B44" s="18">
        <v>45558</v>
      </c>
      <c r="C44" s="24" t="s">
        <v>134</v>
      </c>
      <c r="D44" s="16" t="s">
        <v>135</v>
      </c>
      <c r="E44" s="15"/>
      <c r="F44" s="15"/>
      <c r="G44" s="15">
        <v>1</v>
      </c>
      <c r="H44" s="15">
        <v>1</v>
      </c>
      <c r="I44" s="15"/>
      <c r="J44" s="15"/>
      <c r="K44" s="15"/>
      <c r="L44" s="15"/>
      <c r="M44" s="15"/>
      <c r="N44" s="15"/>
      <c r="O44" s="15"/>
      <c r="P44" s="15"/>
      <c r="Q44" s="4">
        <f t="shared" si="0"/>
        <v>2</v>
      </c>
      <c r="R44" s="25" t="s">
        <v>294</v>
      </c>
    </row>
    <row r="45" spans="1:18" x14ac:dyDescent="0.3">
      <c r="A45" s="16" t="s">
        <v>136</v>
      </c>
      <c r="B45" s="18">
        <v>45558</v>
      </c>
      <c r="C45" s="24" t="s">
        <v>137</v>
      </c>
      <c r="D45" s="16" t="s">
        <v>57</v>
      </c>
      <c r="E45" s="15"/>
      <c r="F45" s="15"/>
      <c r="G45" s="15">
        <v>1</v>
      </c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/>
    </row>
    <row r="46" spans="1:18" x14ac:dyDescent="0.3">
      <c r="A46" s="16" t="s">
        <v>138</v>
      </c>
      <c r="B46" s="18">
        <v>45558</v>
      </c>
      <c r="C46" s="24" t="s">
        <v>100</v>
      </c>
      <c r="D46" s="16" t="s">
        <v>139</v>
      </c>
      <c r="E46" s="15"/>
      <c r="F46" s="15"/>
      <c r="G46" s="15">
        <v>1</v>
      </c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1</v>
      </c>
      <c r="R46" s="25"/>
    </row>
    <row r="47" spans="1:18" x14ac:dyDescent="0.3">
      <c r="A47" s="16" t="s">
        <v>140</v>
      </c>
      <c r="B47" s="18">
        <v>45558</v>
      </c>
      <c r="C47" s="24" t="s">
        <v>137</v>
      </c>
      <c r="D47" s="16" t="s">
        <v>57</v>
      </c>
      <c r="E47" s="15"/>
      <c r="F47" s="15"/>
      <c r="G47" s="15">
        <v>1</v>
      </c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1</v>
      </c>
      <c r="R47" s="25"/>
    </row>
    <row r="48" spans="1:18" x14ac:dyDescent="0.3">
      <c r="A48" s="16" t="s">
        <v>141</v>
      </c>
      <c r="B48" s="18">
        <v>45558</v>
      </c>
      <c r="C48" s="24" t="s">
        <v>137</v>
      </c>
      <c r="D48" s="16" t="s">
        <v>57</v>
      </c>
      <c r="E48" s="15"/>
      <c r="F48" s="15"/>
      <c r="G48" s="15">
        <v>1</v>
      </c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1</v>
      </c>
      <c r="R48" s="25"/>
    </row>
    <row r="49" spans="1:18" x14ac:dyDescent="0.3">
      <c r="A49" s="16" t="s">
        <v>142</v>
      </c>
      <c r="B49" s="18">
        <v>45558</v>
      </c>
      <c r="C49" s="24" t="s">
        <v>100</v>
      </c>
      <c r="D49" s="16" t="s">
        <v>57</v>
      </c>
      <c r="E49" s="15"/>
      <c r="F49" s="15"/>
      <c r="G49" s="15">
        <v>1</v>
      </c>
      <c r="H49" s="15">
        <v>1</v>
      </c>
      <c r="I49" s="15"/>
      <c r="J49" s="15"/>
      <c r="K49" s="15">
        <v>1</v>
      </c>
      <c r="L49" s="15"/>
      <c r="M49" s="15"/>
      <c r="N49" s="15"/>
      <c r="O49" s="15"/>
      <c r="P49" s="15"/>
      <c r="Q49" s="4">
        <f t="shared" si="0"/>
        <v>3</v>
      </c>
      <c r="R49" s="25"/>
    </row>
    <row r="50" spans="1:18" ht="62.4" x14ac:dyDescent="0.3">
      <c r="A50" s="16" t="s">
        <v>143</v>
      </c>
      <c r="B50" s="18">
        <v>45558</v>
      </c>
      <c r="C50" s="24" t="s">
        <v>37</v>
      </c>
      <c r="D50" s="16" t="s">
        <v>144</v>
      </c>
      <c r="E50" s="15"/>
      <c r="F50" s="15"/>
      <c r="G50" s="15">
        <v>1</v>
      </c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 t="s">
        <v>295</v>
      </c>
    </row>
    <row r="51" spans="1:18" ht="46.8" x14ac:dyDescent="0.3">
      <c r="A51" s="16" t="s">
        <v>145</v>
      </c>
      <c r="B51" s="18">
        <v>45558</v>
      </c>
      <c r="C51" s="24" t="s">
        <v>129</v>
      </c>
      <c r="D51" s="16" t="s">
        <v>146</v>
      </c>
      <c r="E51" s="15"/>
      <c r="F51" s="15"/>
      <c r="G51" s="15">
        <v>1</v>
      </c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1</v>
      </c>
      <c r="R51" s="25" t="s">
        <v>296</v>
      </c>
    </row>
    <row r="52" spans="1:18" x14ac:dyDescent="0.3">
      <c r="A52" s="16" t="s">
        <v>147</v>
      </c>
      <c r="B52" s="18">
        <v>45558</v>
      </c>
      <c r="C52" s="24" t="s">
        <v>148</v>
      </c>
      <c r="D52" s="16" t="s">
        <v>149</v>
      </c>
      <c r="E52" s="15"/>
      <c r="F52" s="15"/>
      <c r="G52" s="15">
        <v>1</v>
      </c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1</v>
      </c>
      <c r="R52" s="25"/>
    </row>
    <row r="53" spans="1:18" x14ac:dyDescent="0.3">
      <c r="A53" s="16" t="s">
        <v>150</v>
      </c>
      <c r="B53" s="18">
        <v>45558</v>
      </c>
      <c r="C53" s="24" t="s">
        <v>151</v>
      </c>
      <c r="D53" s="16" t="s">
        <v>152</v>
      </c>
      <c r="E53" s="15"/>
      <c r="F53" s="15"/>
      <c r="G53" s="15">
        <v>1</v>
      </c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1</v>
      </c>
      <c r="R53" s="25"/>
    </row>
    <row r="54" spans="1:18" x14ac:dyDescent="0.3">
      <c r="A54" s="16" t="s">
        <v>153</v>
      </c>
      <c r="B54" s="18">
        <v>45558</v>
      </c>
      <c r="C54" s="24" t="s">
        <v>148</v>
      </c>
      <c r="D54" s="16" t="s">
        <v>154</v>
      </c>
      <c r="E54" s="15"/>
      <c r="F54" s="15"/>
      <c r="G54" s="15">
        <v>1</v>
      </c>
      <c r="H54" s="15"/>
      <c r="I54" s="15">
        <v>1</v>
      </c>
      <c r="J54" s="15">
        <v>1</v>
      </c>
      <c r="K54" s="15">
        <v>1</v>
      </c>
      <c r="L54" s="15"/>
      <c r="M54" s="15"/>
      <c r="N54" s="15">
        <v>1</v>
      </c>
      <c r="O54" s="15"/>
      <c r="P54" s="15"/>
      <c r="Q54" s="4">
        <f t="shared" si="0"/>
        <v>5</v>
      </c>
      <c r="R54" s="25"/>
    </row>
    <row r="55" spans="1:18" ht="31.2" x14ac:dyDescent="0.3">
      <c r="A55" s="16" t="s">
        <v>155</v>
      </c>
      <c r="B55" s="18">
        <v>45558</v>
      </c>
      <c r="C55" s="24" t="s">
        <v>41</v>
      </c>
      <c r="D55" s="16" t="s">
        <v>156</v>
      </c>
      <c r="E55" s="15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1</v>
      </c>
      <c r="R55" s="25"/>
    </row>
    <row r="56" spans="1:18" ht="31.2" x14ac:dyDescent="0.3">
      <c r="A56" s="16" t="s">
        <v>157</v>
      </c>
      <c r="B56" s="18">
        <v>45558</v>
      </c>
      <c r="C56" s="24" t="s">
        <v>104</v>
      </c>
      <c r="D56" s="16" t="s">
        <v>158</v>
      </c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1</v>
      </c>
      <c r="R56" s="25"/>
    </row>
    <row r="57" spans="1:18" ht="31.2" x14ac:dyDescent="0.3">
      <c r="A57" s="16" t="s">
        <v>159</v>
      </c>
      <c r="B57" s="18">
        <v>45558</v>
      </c>
      <c r="C57" s="24" t="s">
        <v>100</v>
      </c>
      <c r="D57" s="16" t="s">
        <v>160</v>
      </c>
      <c r="E57" s="15"/>
      <c r="F57" s="15"/>
      <c r="G57" s="15">
        <v>1</v>
      </c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1</v>
      </c>
      <c r="R57" s="25"/>
    </row>
    <row r="58" spans="1:18" ht="31.2" x14ac:dyDescent="0.3">
      <c r="A58" s="16" t="s">
        <v>161</v>
      </c>
      <c r="B58" s="18">
        <v>45558</v>
      </c>
      <c r="C58" s="24" t="s">
        <v>41</v>
      </c>
      <c r="D58" s="16" t="s">
        <v>156</v>
      </c>
      <c r="E58" s="15"/>
      <c r="F58" s="15"/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1</v>
      </c>
      <c r="R58" s="25"/>
    </row>
    <row r="59" spans="1:18" x14ac:dyDescent="0.3">
      <c r="A59" s="16" t="s">
        <v>162</v>
      </c>
      <c r="B59" s="18">
        <v>45558</v>
      </c>
      <c r="C59" s="24" t="s">
        <v>92</v>
      </c>
      <c r="D59" s="16" t="s">
        <v>163</v>
      </c>
      <c r="E59" s="15"/>
      <c r="F59" s="15"/>
      <c r="G59" s="15">
        <v>1</v>
      </c>
      <c r="H59" s="15"/>
      <c r="I59" s="15"/>
      <c r="J59" s="15"/>
      <c r="K59" s="15"/>
      <c r="L59" s="15"/>
      <c r="M59" s="15"/>
      <c r="N59" s="15">
        <v>1</v>
      </c>
      <c r="O59" s="15"/>
      <c r="P59" s="15"/>
      <c r="Q59" s="4">
        <f t="shared" si="0"/>
        <v>2</v>
      </c>
      <c r="R59" s="25"/>
    </row>
    <row r="60" spans="1:18" ht="31.2" x14ac:dyDescent="0.3">
      <c r="A60" s="16" t="s">
        <v>164</v>
      </c>
      <c r="B60" s="18">
        <v>45593</v>
      </c>
      <c r="C60" s="24" t="s">
        <v>45</v>
      </c>
      <c r="D60" s="16" t="s">
        <v>165</v>
      </c>
      <c r="E60" s="15"/>
      <c r="F60" s="15"/>
      <c r="G60" s="15"/>
      <c r="H60" s="15">
        <v>1</v>
      </c>
      <c r="I60" s="15"/>
      <c r="J60" s="15"/>
      <c r="K60" s="15"/>
      <c r="L60" s="15"/>
      <c r="M60" s="15">
        <v>1</v>
      </c>
      <c r="N60" s="15"/>
      <c r="O60" s="15"/>
      <c r="P60" s="15"/>
      <c r="Q60" s="4">
        <f t="shared" si="0"/>
        <v>2</v>
      </c>
      <c r="R60" s="25"/>
    </row>
    <row r="61" spans="1:18" ht="31.2" x14ac:dyDescent="0.3">
      <c r="A61" s="16" t="s">
        <v>166</v>
      </c>
      <c r="B61" s="18">
        <v>45593</v>
      </c>
      <c r="C61" s="24" t="s">
        <v>45</v>
      </c>
      <c r="D61" s="16" t="s">
        <v>165</v>
      </c>
      <c r="E61" s="15"/>
      <c r="F61" s="15"/>
      <c r="G61" s="15"/>
      <c r="H61" s="15">
        <v>1</v>
      </c>
      <c r="I61" s="15"/>
      <c r="J61" s="15"/>
      <c r="K61" s="15"/>
      <c r="L61" s="15"/>
      <c r="M61" s="15">
        <v>1</v>
      </c>
      <c r="N61" s="15"/>
      <c r="O61" s="15"/>
      <c r="P61" s="15"/>
      <c r="Q61" s="4">
        <f t="shared" si="0"/>
        <v>2</v>
      </c>
      <c r="R61" s="25"/>
    </row>
    <row r="62" spans="1:18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1.2" x14ac:dyDescent="0.3">
      <c r="A63" s="16" t="s">
        <v>167</v>
      </c>
      <c r="B63" s="18">
        <v>45593</v>
      </c>
      <c r="C63" s="24" t="s">
        <v>33</v>
      </c>
      <c r="D63" s="16" t="s">
        <v>168</v>
      </c>
      <c r="E63" s="15"/>
      <c r="F63" s="15"/>
      <c r="G63" s="15"/>
      <c r="H63" s="15">
        <v>1</v>
      </c>
      <c r="I63" s="15"/>
      <c r="J63" s="15"/>
      <c r="K63" s="15"/>
      <c r="L63" s="15">
        <v>1</v>
      </c>
      <c r="M63" s="15"/>
      <c r="N63" s="15">
        <v>1</v>
      </c>
      <c r="O63" s="15"/>
      <c r="P63" s="15"/>
      <c r="Q63" s="4">
        <f t="shared" si="0"/>
        <v>3</v>
      </c>
      <c r="R63" s="25"/>
    </row>
    <row r="64" spans="1:18" ht="31.2" x14ac:dyDescent="0.3">
      <c r="A64" s="16" t="s">
        <v>169</v>
      </c>
      <c r="B64" s="18">
        <v>45593</v>
      </c>
      <c r="C64" s="24" t="s">
        <v>170</v>
      </c>
      <c r="D64" s="16" t="s">
        <v>171</v>
      </c>
      <c r="E64" s="15"/>
      <c r="F64" s="15"/>
      <c r="G64" s="15"/>
      <c r="H64" s="15">
        <v>1</v>
      </c>
      <c r="I64" s="15"/>
      <c r="J64" s="15"/>
      <c r="K64" s="15"/>
      <c r="L64" s="15"/>
      <c r="M64" s="15"/>
      <c r="N64" s="15"/>
      <c r="O64" s="15"/>
      <c r="P64" s="15"/>
      <c r="Q64" s="4">
        <f t="shared" si="0"/>
        <v>1</v>
      </c>
      <c r="R64" s="25"/>
    </row>
    <row r="65" spans="1:18" ht="31.2" x14ac:dyDescent="0.3">
      <c r="A65" s="16" t="s">
        <v>172</v>
      </c>
      <c r="B65" s="18">
        <v>45593</v>
      </c>
      <c r="C65" s="24" t="s">
        <v>129</v>
      </c>
      <c r="D65" s="16" t="s">
        <v>173</v>
      </c>
      <c r="E65" s="15"/>
      <c r="F65" s="15"/>
      <c r="G65" s="15"/>
      <c r="H65" s="15">
        <v>1</v>
      </c>
      <c r="I65" s="15"/>
      <c r="J65" s="15"/>
      <c r="K65" s="15"/>
      <c r="L65" s="15"/>
      <c r="M65" s="15">
        <v>1</v>
      </c>
      <c r="N65" s="15"/>
      <c r="O65" s="15"/>
      <c r="P65" s="15"/>
      <c r="Q65" s="4">
        <f t="shared" si="0"/>
        <v>2</v>
      </c>
      <c r="R65" s="25"/>
    </row>
    <row r="66" spans="1:18" ht="31.2" x14ac:dyDescent="0.3">
      <c r="A66" s="16" t="s">
        <v>174</v>
      </c>
      <c r="B66" s="18">
        <v>45593</v>
      </c>
      <c r="C66" s="24" t="s">
        <v>170</v>
      </c>
      <c r="D66" s="16" t="s">
        <v>175</v>
      </c>
      <c r="E66" s="15"/>
      <c r="F66" s="15"/>
      <c r="G66" s="15"/>
      <c r="H66" s="15">
        <v>1</v>
      </c>
      <c r="I66" s="15"/>
      <c r="J66" s="15"/>
      <c r="K66" s="15"/>
      <c r="L66" s="15"/>
      <c r="M66" s="15"/>
      <c r="N66" s="15"/>
      <c r="O66" s="15"/>
      <c r="P66" s="15"/>
      <c r="Q66" s="4">
        <f t="shared" si="0"/>
        <v>1</v>
      </c>
      <c r="R66" s="25"/>
    </row>
    <row r="67" spans="1:18" ht="31.2" x14ac:dyDescent="0.3">
      <c r="A67" s="16" t="s">
        <v>176</v>
      </c>
      <c r="B67" s="18">
        <v>45593</v>
      </c>
      <c r="C67" s="24" t="s">
        <v>170</v>
      </c>
      <c r="D67" s="16" t="s">
        <v>177</v>
      </c>
      <c r="E67" s="15"/>
      <c r="F67" s="15"/>
      <c r="G67" s="15"/>
      <c r="H67" s="15">
        <v>1</v>
      </c>
      <c r="I67" s="15"/>
      <c r="J67" s="15"/>
      <c r="K67" s="15"/>
      <c r="L67" s="15">
        <v>1</v>
      </c>
      <c r="M67" s="15"/>
      <c r="N67" s="15">
        <v>1</v>
      </c>
      <c r="O67" s="15"/>
      <c r="P67" s="15"/>
      <c r="Q67" s="4">
        <f t="shared" si="0"/>
        <v>3</v>
      </c>
      <c r="R67" s="25"/>
    </row>
    <row r="68" spans="1:18" ht="31.2" x14ac:dyDescent="0.3">
      <c r="A68" s="16" t="s">
        <v>178</v>
      </c>
      <c r="B68" s="18">
        <v>45593</v>
      </c>
      <c r="C68" s="24" t="s">
        <v>179</v>
      </c>
      <c r="D68" s="16" t="s">
        <v>180</v>
      </c>
      <c r="E68" s="15"/>
      <c r="F68" s="15"/>
      <c r="G68" s="15"/>
      <c r="H68" s="15">
        <v>1</v>
      </c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1</v>
      </c>
      <c r="R68" s="25"/>
    </row>
    <row r="69" spans="1:18" ht="31.2" x14ac:dyDescent="0.3">
      <c r="A69" s="16" t="s">
        <v>181</v>
      </c>
      <c r="B69" s="18">
        <v>45593</v>
      </c>
      <c r="C69" s="24" t="s">
        <v>179</v>
      </c>
      <c r="D69" s="16" t="s">
        <v>180</v>
      </c>
      <c r="E69" s="15"/>
      <c r="F69" s="15"/>
      <c r="G69" s="15"/>
      <c r="H69" s="15">
        <v>1</v>
      </c>
      <c r="I69" s="15"/>
      <c r="J69" s="15"/>
      <c r="K69" s="15"/>
      <c r="L69" s="15"/>
      <c r="M69" s="15"/>
      <c r="N69" s="15"/>
      <c r="O69" s="15"/>
      <c r="P69" s="15"/>
      <c r="Q69" s="4">
        <f t="shared" si="1"/>
        <v>1</v>
      </c>
      <c r="R69" s="25"/>
    </row>
    <row r="70" spans="1:18" ht="31.2" x14ac:dyDescent="0.3">
      <c r="A70" s="16" t="s">
        <v>182</v>
      </c>
      <c r="B70" s="18">
        <v>45593</v>
      </c>
      <c r="C70" s="24" t="s">
        <v>170</v>
      </c>
      <c r="D70" s="16" t="s">
        <v>183</v>
      </c>
      <c r="E70" s="15"/>
      <c r="F70" s="15"/>
      <c r="G70" s="15"/>
      <c r="H70" s="15">
        <v>1</v>
      </c>
      <c r="I70" s="15"/>
      <c r="J70" s="15"/>
      <c r="K70" s="15"/>
      <c r="L70" s="15"/>
      <c r="M70" s="15"/>
      <c r="N70" s="15"/>
      <c r="O70" s="15"/>
      <c r="P70" s="15"/>
      <c r="Q70" s="4">
        <f t="shared" si="1"/>
        <v>1</v>
      </c>
      <c r="R70" s="25"/>
    </row>
    <row r="71" spans="1:18" ht="31.2" x14ac:dyDescent="0.3">
      <c r="A71" s="16" t="s">
        <v>184</v>
      </c>
      <c r="B71" s="18">
        <v>45593</v>
      </c>
      <c r="C71" s="24" t="s">
        <v>170</v>
      </c>
      <c r="D71" s="16" t="s">
        <v>183</v>
      </c>
      <c r="E71" s="15"/>
      <c r="F71" s="15"/>
      <c r="G71" s="15"/>
      <c r="H71" s="15">
        <v>1</v>
      </c>
      <c r="I71" s="15"/>
      <c r="J71" s="15"/>
      <c r="K71" s="15"/>
      <c r="L71" s="15"/>
      <c r="M71" s="15"/>
      <c r="N71" s="15"/>
      <c r="O71" s="15"/>
      <c r="P71" s="15"/>
      <c r="Q71" s="4">
        <f t="shared" si="1"/>
        <v>1</v>
      </c>
      <c r="R71" s="25"/>
    </row>
    <row r="72" spans="1:18" ht="31.2" x14ac:dyDescent="0.3">
      <c r="A72" s="16" t="s">
        <v>185</v>
      </c>
      <c r="B72" s="18">
        <v>45593</v>
      </c>
      <c r="C72" s="24" t="s">
        <v>41</v>
      </c>
      <c r="D72" s="16" t="s">
        <v>186</v>
      </c>
      <c r="E72" s="15"/>
      <c r="F72" s="15"/>
      <c r="G72" s="15"/>
      <c r="H72" s="15">
        <v>1</v>
      </c>
      <c r="I72" s="15">
        <v>1</v>
      </c>
      <c r="J72" s="15"/>
      <c r="K72" s="15">
        <v>1</v>
      </c>
      <c r="L72" s="15"/>
      <c r="M72" s="15">
        <v>1</v>
      </c>
      <c r="N72" s="15">
        <v>1</v>
      </c>
      <c r="O72" s="15"/>
      <c r="P72" s="15"/>
      <c r="Q72" s="4">
        <f t="shared" si="1"/>
        <v>5</v>
      </c>
      <c r="R72" s="25" t="s">
        <v>297</v>
      </c>
    </row>
    <row r="73" spans="1:18" ht="46.8" x14ac:dyDescent="0.3">
      <c r="A73" s="16" t="s">
        <v>187</v>
      </c>
      <c r="B73" s="18">
        <v>45593</v>
      </c>
      <c r="C73" s="24" t="s">
        <v>33</v>
      </c>
      <c r="D73" s="16" t="s">
        <v>188</v>
      </c>
      <c r="E73" s="15"/>
      <c r="F73" s="15"/>
      <c r="G73" s="15"/>
      <c r="H73" s="15">
        <v>1</v>
      </c>
      <c r="I73" s="15">
        <v>1</v>
      </c>
      <c r="J73" s="15"/>
      <c r="K73" s="15"/>
      <c r="L73" s="15"/>
      <c r="M73" s="15"/>
      <c r="N73" s="15"/>
      <c r="O73" s="15"/>
      <c r="P73" s="15"/>
      <c r="Q73" s="4">
        <f t="shared" si="1"/>
        <v>2</v>
      </c>
      <c r="R73" s="25"/>
    </row>
    <row r="74" spans="1:18" ht="31.2" x14ac:dyDescent="0.3">
      <c r="A74" s="16" t="s">
        <v>189</v>
      </c>
      <c r="B74" s="18">
        <v>45593</v>
      </c>
      <c r="C74" s="24" t="s">
        <v>33</v>
      </c>
      <c r="D74" s="16" t="s">
        <v>190</v>
      </c>
      <c r="E74" s="15"/>
      <c r="F74" s="15"/>
      <c r="G74" s="15"/>
      <c r="H74" s="15">
        <v>1</v>
      </c>
      <c r="I74" s="15">
        <v>1</v>
      </c>
      <c r="J74" s="15">
        <v>1</v>
      </c>
      <c r="K74" s="15"/>
      <c r="L74" s="15"/>
      <c r="M74" s="15"/>
      <c r="N74" s="15"/>
      <c r="O74" s="15"/>
      <c r="P74" s="15"/>
      <c r="Q74" s="4">
        <f t="shared" si="1"/>
        <v>3</v>
      </c>
      <c r="R74" s="25" t="s">
        <v>298</v>
      </c>
    </row>
    <row r="75" spans="1:18" x14ac:dyDescent="0.3">
      <c r="A75" s="16" t="s">
        <v>191</v>
      </c>
      <c r="B75" s="18">
        <v>45593</v>
      </c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46.8" x14ac:dyDescent="0.3">
      <c r="A76" s="16" t="s">
        <v>192</v>
      </c>
      <c r="B76" s="18">
        <v>45593</v>
      </c>
      <c r="C76" s="24" t="s">
        <v>33</v>
      </c>
      <c r="D76" s="16" t="s">
        <v>193</v>
      </c>
      <c r="E76" s="15"/>
      <c r="F76" s="15"/>
      <c r="G76" s="15"/>
      <c r="H76" s="15">
        <v>1</v>
      </c>
      <c r="I76" s="15"/>
      <c r="J76" s="15"/>
      <c r="K76" s="15"/>
      <c r="L76" s="15"/>
      <c r="M76" s="15"/>
      <c r="N76" s="15"/>
      <c r="O76" s="15"/>
      <c r="P76" s="15"/>
      <c r="Q76" s="4">
        <f t="shared" si="1"/>
        <v>1</v>
      </c>
      <c r="R76" s="25"/>
    </row>
    <row r="77" spans="1:18" ht="31.2" x14ac:dyDescent="0.3">
      <c r="A77" s="16" t="s">
        <v>194</v>
      </c>
      <c r="B77" s="18">
        <v>45593</v>
      </c>
      <c r="C77" s="24" t="s">
        <v>37</v>
      </c>
      <c r="D77" s="16" t="s">
        <v>195</v>
      </c>
      <c r="E77" s="15"/>
      <c r="F77" s="15"/>
      <c r="G77" s="15"/>
      <c r="H77" s="15">
        <v>1</v>
      </c>
      <c r="I77" s="15"/>
      <c r="J77" s="15">
        <v>1</v>
      </c>
      <c r="K77" s="15"/>
      <c r="L77" s="15">
        <v>1</v>
      </c>
      <c r="M77" s="15"/>
      <c r="N77" s="15"/>
      <c r="O77" s="15"/>
      <c r="P77" s="15"/>
      <c r="Q77" s="4">
        <f t="shared" si="1"/>
        <v>3</v>
      </c>
      <c r="R77" s="25"/>
    </row>
    <row r="78" spans="1:18" ht="31.2" x14ac:dyDescent="0.3">
      <c r="A78" s="16" t="s">
        <v>196</v>
      </c>
      <c r="B78" s="18">
        <v>45593</v>
      </c>
      <c r="C78" s="24" t="s">
        <v>41</v>
      </c>
      <c r="D78" s="16" t="s">
        <v>197</v>
      </c>
      <c r="E78" s="15"/>
      <c r="F78" s="15"/>
      <c r="G78" s="15"/>
      <c r="H78" s="15">
        <v>1</v>
      </c>
      <c r="I78" s="15"/>
      <c r="J78" s="15"/>
      <c r="K78" s="15">
        <v>1</v>
      </c>
      <c r="L78" s="15">
        <v>1</v>
      </c>
      <c r="M78" s="15">
        <v>1</v>
      </c>
      <c r="N78" s="15"/>
      <c r="O78" s="15"/>
      <c r="P78" s="15"/>
      <c r="Q78" s="4">
        <f t="shared" si="1"/>
        <v>4</v>
      </c>
      <c r="R78" s="25"/>
    </row>
    <row r="79" spans="1:18" ht="31.2" x14ac:dyDescent="0.3">
      <c r="A79" s="16" t="s">
        <v>198</v>
      </c>
      <c r="B79" s="18">
        <v>45593</v>
      </c>
      <c r="C79" s="24" t="s">
        <v>41</v>
      </c>
      <c r="D79" s="16" t="s">
        <v>199</v>
      </c>
      <c r="E79" s="15"/>
      <c r="F79" s="15"/>
      <c r="G79" s="15"/>
      <c r="H79" s="15">
        <v>1</v>
      </c>
      <c r="I79" s="15"/>
      <c r="J79" s="15"/>
      <c r="K79" s="15"/>
      <c r="L79" s="15"/>
      <c r="M79" s="15"/>
      <c r="N79" s="15"/>
      <c r="O79" s="15"/>
      <c r="P79" s="15"/>
      <c r="Q79" s="4">
        <f t="shared" si="1"/>
        <v>1</v>
      </c>
      <c r="R79" s="25"/>
    </row>
    <row r="80" spans="1:18" x14ac:dyDescent="0.3">
      <c r="A80" s="16" t="s">
        <v>200</v>
      </c>
      <c r="B80" s="18">
        <v>45593</v>
      </c>
      <c r="C80" s="24" t="s">
        <v>56</v>
      </c>
      <c r="D80" s="16" t="s">
        <v>57</v>
      </c>
      <c r="E80" s="15"/>
      <c r="F80" s="15"/>
      <c r="G80" s="15"/>
      <c r="H80" s="15">
        <v>1</v>
      </c>
      <c r="I80" s="15"/>
      <c r="J80" s="15"/>
      <c r="K80" s="15"/>
      <c r="L80" s="15"/>
      <c r="M80" s="15"/>
      <c r="N80" s="15"/>
      <c r="O80" s="15"/>
      <c r="P80" s="15"/>
      <c r="Q80" s="4">
        <f t="shared" si="1"/>
        <v>1</v>
      </c>
      <c r="R80" s="25"/>
    </row>
    <row r="81" spans="1:18" ht="31.8" thickBot="1" x14ac:dyDescent="0.35">
      <c r="A81" s="16" t="s">
        <v>247</v>
      </c>
      <c r="B81" s="18">
        <v>45614</v>
      </c>
      <c r="C81" s="24" t="s">
        <v>41</v>
      </c>
      <c r="D81" s="16" t="s">
        <v>101</v>
      </c>
      <c r="E81" s="15"/>
      <c r="F81" s="15"/>
      <c r="G81" s="15"/>
      <c r="H81" s="15"/>
      <c r="I81" s="15">
        <v>1</v>
      </c>
      <c r="J81" s="15">
        <v>1</v>
      </c>
      <c r="K81" s="15"/>
      <c r="L81" s="15"/>
      <c r="M81" s="15"/>
      <c r="N81" s="15"/>
      <c r="O81" s="15"/>
      <c r="P81" s="15"/>
      <c r="Q81" s="4">
        <f t="shared" si="1"/>
        <v>2</v>
      </c>
      <c r="R81" s="25"/>
    </row>
    <row r="82" spans="1:18" ht="31.8" thickBot="1" x14ac:dyDescent="0.35">
      <c r="A82" s="16" t="s">
        <v>248</v>
      </c>
      <c r="B82" s="18">
        <v>45614</v>
      </c>
      <c r="C82" s="24" t="s">
        <v>41</v>
      </c>
      <c r="D82" s="16" t="s">
        <v>249</v>
      </c>
      <c r="E82" s="15"/>
      <c r="F82" s="15"/>
      <c r="G82" s="15"/>
      <c r="H82" s="15"/>
      <c r="I82" s="15">
        <v>1</v>
      </c>
      <c r="J82" s="15"/>
      <c r="K82" s="15"/>
      <c r="L82" s="15"/>
      <c r="M82" s="15"/>
      <c r="N82" s="15"/>
      <c r="O82" s="15"/>
      <c r="P82" s="15"/>
      <c r="Q82" s="4">
        <f t="shared" si="1"/>
        <v>1</v>
      </c>
      <c r="R82" s="25" t="s">
        <v>299</v>
      </c>
    </row>
    <row r="83" spans="1:18" ht="31.8" thickBot="1" x14ac:dyDescent="0.35">
      <c r="A83" s="16" t="s">
        <v>250</v>
      </c>
      <c r="B83" s="18">
        <v>45624</v>
      </c>
      <c r="C83" s="24" t="s">
        <v>41</v>
      </c>
      <c r="D83" s="16" t="s">
        <v>101</v>
      </c>
      <c r="E83" s="15"/>
      <c r="F83" s="15"/>
      <c r="G83" s="15"/>
      <c r="H83" s="15"/>
      <c r="I83" s="15">
        <v>1</v>
      </c>
      <c r="J83" s="15"/>
      <c r="K83" s="15"/>
      <c r="L83" s="15"/>
      <c r="M83" s="15"/>
      <c r="N83" s="15"/>
      <c r="O83" s="15"/>
      <c r="P83" s="15"/>
      <c r="Q83" s="4">
        <f t="shared" si="1"/>
        <v>1</v>
      </c>
      <c r="R83" s="25"/>
    </row>
    <row r="84" spans="1:18" ht="47.4" thickBot="1" x14ac:dyDescent="0.35">
      <c r="A84" s="16" t="s">
        <v>251</v>
      </c>
      <c r="B84" s="18">
        <v>45624</v>
      </c>
      <c r="C84" s="24" t="s">
        <v>41</v>
      </c>
      <c r="D84" s="16" t="s">
        <v>252</v>
      </c>
      <c r="E84" s="15"/>
      <c r="F84" s="15"/>
      <c r="G84" s="15"/>
      <c r="H84" s="15"/>
      <c r="I84" s="15">
        <v>1</v>
      </c>
      <c r="J84" s="15">
        <v>1</v>
      </c>
      <c r="K84" s="15">
        <v>1</v>
      </c>
      <c r="L84" s="15"/>
      <c r="M84" s="15">
        <v>1</v>
      </c>
      <c r="N84" s="15">
        <v>1</v>
      </c>
      <c r="O84" s="15"/>
      <c r="P84" s="15"/>
      <c r="Q84" s="4">
        <f t="shared" si="1"/>
        <v>5</v>
      </c>
      <c r="R84" s="25" t="s">
        <v>300</v>
      </c>
    </row>
    <row r="85" spans="1:18" ht="78.599999999999994" thickBot="1" x14ac:dyDescent="0.35">
      <c r="A85" s="16" t="s">
        <v>253</v>
      </c>
      <c r="B85" s="18">
        <v>45642</v>
      </c>
      <c r="C85" s="24" t="s">
        <v>33</v>
      </c>
      <c r="D85" s="16" t="s">
        <v>254</v>
      </c>
      <c r="E85" s="15"/>
      <c r="F85" s="15"/>
      <c r="G85" s="15"/>
      <c r="H85" s="15"/>
      <c r="I85" s="15"/>
      <c r="J85" s="15">
        <v>1</v>
      </c>
      <c r="K85" s="15"/>
      <c r="L85" s="15"/>
      <c r="M85" s="15"/>
      <c r="N85" s="15"/>
      <c r="O85" s="15"/>
      <c r="P85" s="15"/>
      <c r="Q85" s="4">
        <f t="shared" si="1"/>
        <v>1</v>
      </c>
      <c r="R85" s="25" t="s">
        <v>301</v>
      </c>
    </row>
    <row r="86" spans="1:18" ht="47.4" thickBot="1" x14ac:dyDescent="0.35">
      <c r="A86" s="16" t="s">
        <v>255</v>
      </c>
      <c r="B86" s="18">
        <v>45642</v>
      </c>
      <c r="C86" s="24" t="s">
        <v>53</v>
      </c>
      <c r="D86" s="16" t="s">
        <v>256</v>
      </c>
      <c r="E86" s="15"/>
      <c r="F86" s="15"/>
      <c r="G86" s="15"/>
      <c r="H86" s="15"/>
      <c r="I86" s="15"/>
      <c r="J86" s="15">
        <v>1</v>
      </c>
      <c r="K86" s="15"/>
      <c r="L86" s="15"/>
      <c r="M86" s="15"/>
      <c r="N86" s="15"/>
      <c r="O86" s="15"/>
      <c r="P86" s="15"/>
      <c r="Q86" s="4">
        <f t="shared" si="1"/>
        <v>1</v>
      </c>
      <c r="R86" s="25" t="s">
        <v>302</v>
      </c>
    </row>
    <row r="87" spans="1:18" ht="78.599999999999994" thickBot="1" x14ac:dyDescent="0.35">
      <c r="A87" s="16" t="s">
        <v>257</v>
      </c>
      <c r="B87" s="18">
        <v>45642</v>
      </c>
      <c r="C87" s="24" t="s">
        <v>33</v>
      </c>
      <c r="D87" s="16" t="s">
        <v>258</v>
      </c>
      <c r="E87" s="15"/>
      <c r="F87" s="15"/>
      <c r="G87" s="15"/>
      <c r="H87" s="15"/>
      <c r="I87" s="15"/>
      <c r="J87" s="15">
        <v>1</v>
      </c>
      <c r="K87" s="15"/>
      <c r="L87" s="15"/>
      <c r="M87" s="15"/>
      <c r="N87" s="15"/>
      <c r="O87" s="15"/>
      <c r="P87" s="15"/>
      <c r="Q87" s="4">
        <f t="shared" si="1"/>
        <v>1</v>
      </c>
      <c r="R87" s="25" t="s">
        <v>303</v>
      </c>
    </row>
    <row r="88" spans="1:18" ht="31.8" thickBot="1" x14ac:dyDescent="0.35">
      <c r="A88" s="16" t="s">
        <v>259</v>
      </c>
      <c r="B88" s="18">
        <v>45642</v>
      </c>
      <c r="C88" s="24" t="s">
        <v>41</v>
      </c>
      <c r="D88" s="16" t="s">
        <v>252</v>
      </c>
      <c r="E88" s="15"/>
      <c r="F88" s="15"/>
      <c r="G88" s="15"/>
      <c r="H88" s="15"/>
      <c r="I88" s="15"/>
      <c r="J88" s="15">
        <v>1</v>
      </c>
      <c r="K88" s="15"/>
      <c r="L88" s="15"/>
      <c r="M88" s="15"/>
      <c r="N88" s="15"/>
      <c r="O88" s="15"/>
      <c r="P88" s="15"/>
      <c r="Q88" s="4">
        <f t="shared" si="1"/>
        <v>1</v>
      </c>
      <c r="R88" s="25"/>
    </row>
    <row r="89" spans="1:18" ht="31.8" thickBot="1" x14ac:dyDescent="0.35">
      <c r="A89" s="16" t="s">
        <v>260</v>
      </c>
      <c r="B89" s="18">
        <v>45642</v>
      </c>
      <c r="C89" s="24" t="s">
        <v>41</v>
      </c>
      <c r="D89" s="16" t="s">
        <v>101</v>
      </c>
      <c r="E89" s="15"/>
      <c r="F89" s="15"/>
      <c r="G89" s="15"/>
      <c r="H89" s="15"/>
      <c r="I89" s="15"/>
      <c r="J89" s="15">
        <v>1</v>
      </c>
      <c r="K89" s="15">
        <v>1</v>
      </c>
      <c r="L89" s="15"/>
      <c r="M89" s="15"/>
      <c r="N89" s="15"/>
      <c r="O89" s="15"/>
      <c r="P89" s="15"/>
      <c r="Q89" s="4">
        <f t="shared" si="1"/>
        <v>2</v>
      </c>
      <c r="R89" s="25"/>
    </row>
    <row r="90" spans="1:18" ht="31.8" thickBot="1" x14ac:dyDescent="0.35">
      <c r="A90" s="16" t="s">
        <v>261</v>
      </c>
      <c r="B90" s="18">
        <v>45642</v>
      </c>
      <c r="C90" s="24" t="s">
        <v>129</v>
      </c>
      <c r="D90" s="16" t="s">
        <v>262</v>
      </c>
      <c r="E90" s="15"/>
      <c r="F90" s="15"/>
      <c r="G90" s="15"/>
      <c r="H90" s="15"/>
      <c r="I90" s="15"/>
      <c r="J90" s="15">
        <v>1</v>
      </c>
      <c r="K90" s="15"/>
      <c r="L90" s="15"/>
      <c r="M90" s="15"/>
      <c r="N90" s="15"/>
      <c r="O90" s="15"/>
      <c r="P90" s="15"/>
      <c r="Q90" s="4">
        <f t="shared" si="1"/>
        <v>1</v>
      </c>
      <c r="R90" s="25"/>
    </row>
    <row r="91" spans="1:18" ht="47.4" thickBot="1" x14ac:dyDescent="0.35">
      <c r="A91" s="16" t="s">
        <v>263</v>
      </c>
      <c r="B91" s="18">
        <v>45642</v>
      </c>
      <c r="C91" s="24" t="s">
        <v>33</v>
      </c>
      <c r="D91" s="16" t="s">
        <v>264</v>
      </c>
      <c r="E91" s="15"/>
      <c r="F91" s="15"/>
      <c r="G91" s="15"/>
      <c r="H91" s="15"/>
      <c r="I91" s="15"/>
      <c r="J91" s="15">
        <v>1</v>
      </c>
      <c r="K91" s="15"/>
      <c r="L91" s="15"/>
      <c r="M91" s="15"/>
      <c r="N91" s="15"/>
      <c r="O91" s="15"/>
      <c r="P91" s="15"/>
      <c r="Q91" s="4">
        <f t="shared" si="1"/>
        <v>1</v>
      </c>
      <c r="R91" s="25"/>
    </row>
    <row r="92" spans="1:18" ht="31.8" thickBot="1" x14ac:dyDescent="0.35">
      <c r="A92" s="16" t="s">
        <v>265</v>
      </c>
      <c r="B92" s="18">
        <v>45642</v>
      </c>
      <c r="C92" s="24" t="s">
        <v>228</v>
      </c>
      <c r="D92" s="16" t="s">
        <v>266</v>
      </c>
      <c r="E92" s="15"/>
      <c r="F92" s="15"/>
      <c r="G92" s="15"/>
      <c r="H92" s="15"/>
      <c r="I92" s="15"/>
      <c r="J92" s="15">
        <v>1</v>
      </c>
      <c r="K92" s="15"/>
      <c r="L92" s="15"/>
      <c r="M92" s="15">
        <v>1</v>
      </c>
      <c r="N92" s="15"/>
      <c r="O92" s="15"/>
      <c r="P92" s="15"/>
      <c r="Q92" s="4">
        <f t="shared" si="1"/>
        <v>2</v>
      </c>
      <c r="R92" s="25"/>
    </row>
    <row r="93" spans="1:18" ht="47.4" thickBot="1" x14ac:dyDescent="0.35">
      <c r="A93" s="16" t="s">
        <v>267</v>
      </c>
      <c r="B93" s="18">
        <v>45642</v>
      </c>
      <c r="C93" s="24" t="s">
        <v>33</v>
      </c>
      <c r="D93" s="16" t="s">
        <v>264</v>
      </c>
      <c r="E93" s="15"/>
      <c r="F93" s="15"/>
      <c r="G93" s="15"/>
      <c r="H93" s="15"/>
      <c r="I93" s="15"/>
      <c r="J93" s="15">
        <v>1</v>
      </c>
      <c r="K93" s="15"/>
      <c r="L93" s="15"/>
      <c r="M93" s="15"/>
      <c r="N93" s="15"/>
      <c r="O93" s="15"/>
      <c r="P93" s="15"/>
      <c r="Q93" s="4">
        <f t="shared" si="1"/>
        <v>1</v>
      </c>
      <c r="R93" s="25"/>
    </row>
    <row r="94" spans="1:18" ht="31.8" thickBot="1" x14ac:dyDescent="0.35">
      <c r="A94" s="16" t="s">
        <v>268</v>
      </c>
      <c r="B94" s="18">
        <v>45684</v>
      </c>
      <c r="C94" s="24" t="s">
        <v>41</v>
      </c>
      <c r="D94" s="16" t="s">
        <v>186</v>
      </c>
      <c r="E94" s="15"/>
      <c r="F94" s="15"/>
      <c r="G94" s="15"/>
      <c r="H94" s="15"/>
      <c r="I94" s="15"/>
      <c r="J94" s="15"/>
      <c r="K94" s="15">
        <v>1</v>
      </c>
      <c r="L94" s="15">
        <v>1</v>
      </c>
      <c r="M94" s="15">
        <v>1</v>
      </c>
      <c r="N94" s="15">
        <v>1</v>
      </c>
      <c r="O94" s="15"/>
      <c r="P94" s="15"/>
      <c r="Q94" s="4">
        <f t="shared" si="1"/>
        <v>4</v>
      </c>
      <c r="R94" s="25"/>
    </row>
    <row r="95" spans="1:18" ht="31.8" thickBot="1" x14ac:dyDescent="0.35">
      <c r="A95" s="16" t="s">
        <v>269</v>
      </c>
      <c r="B95" s="18">
        <v>45684</v>
      </c>
      <c r="C95" s="24" t="s">
        <v>100</v>
      </c>
      <c r="D95" s="16" t="s">
        <v>270</v>
      </c>
      <c r="E95" s="15"/>
      <c r="F95" s="15"/>
      <c r="G95" s="15"/>
      <c r="H95" s="15"/>
      <c r="I95" s="15"/>
      <c r="J95" s="15"/>
      <c r="K95" s="15">
        <v>1</v>
      </c>
      <c r="L95" s="15"/>
      <c r="M95" s="15"/>
      <c r="N95" s="15"/>
      <c r="O95" s="15"/>
      <c r="P95" s="15"/>
      <c r="Q95" s="4">
        <f t="shared" si="1"/>
        <v>1</v>
      </c>
      <c r="R95" s="25"/>
    </row>
    <row r="96" spans="1:18" ht="31.8" thickBot="1" x14ac:dyDescent="0.35">
      <c r="A96" s="16" t="s">
        <v>271</v>
      </c>
      <c r="B96" s="18">
        <v>45684</v>
      </c>
      <c r="C96" s="24" t="s">
        <v>41</v>
      </c>
      <c r="D96" s="16" t="s">
        <v>186</v>
      </c>
      <c r="E96" s="15"/>
      <c r="F96" s="15"/>
      <c r="G96" s="15"/>
      <c r="H96" s="15"/>
      <c r="I96" s="15"/>
      <c r="J96" s="15"/>
      <c r="K96" s="15">
        <v>1</v>
      </c>
      <c r="L96" s="15"/>
      <c r="M96" s="15"/>
      <c r="N96" s="15">
        <v>1</v>
      </c>
      <c r="O96" s="15"/>
      <c r="P96" s="15"/>
      <c r="Q96" s="4">
        <f t="shared" si="1"/>
        <v>2</v>
      </c>
      <c r="R96" s="25"/>
    </row>
    <row r="97" spans="1:18" ht="31.8" thickBot="1" x14ac:dyDescent="0.35">
      <c r="A97" s="16" t="s">
        <v>272</v>
      </c>
      <c r="B97" s="18">
        <v>45684</v>
      </c>
      <c r="C97" s="24" t="s">
        <v>41</v>
      </c>
      <c r="D97" s="16" t="s">
        <v>274</v>
      </c>
      <c r="E97" s="15"/>
      <c r="F97" s="15"/>
      <c r="G97" s="15"/>
      <c r="H97" s="15"/>
      <c r="I97" s="15"/>
      <c r="J97" s="15"/>
      <c r="K97" s="15">
        <v>1</v>
      </c>
      <c r="L97" s="15"/>
      <c r="M97" s="15"/>
      <c r="N97" s="15"/>
      <c r="O97" s="15"/>
      <c r="P97" s="15"/>
      <c r="Q97" s="4">
        <f t="shared" si="1"/>
        <v>1</v>
      </c>
      <c r="R97" s="25"/>
    </row>
    <row r="98" spans="1:18" ht="31.8" thickBot="1" x14ac:dyDescent="0.35">
      <c r="A98" s="16" t="s">
        <v>273</v>
      </c>
      <c r="B98" s="18">
        <v>45684</v>
      </c>
      <c r="C98" s="24" t="s">
        <v>148</v>
      </c>
      <c r="D98" s="16" t="s">
        <v>275</v>
      </c>
      <c r="E98" s="15"/>
      <c r="F98" s="15"/>
      <c r="G98" s="15"/>
      <c r="H98" s="15"/>
      <c r="I98" s="15"/>
      <c r="J98" s="15"/>
      <c r="K98" s="15">
        <v>1</v>
      </c>
      <c r="L98" s="15"/>
      <c r="M98" s="15"/>
      <c r="N98" s="15"/>
      <c r="O98" s="15"/>
      <c r="P98" s="15"/>
      <c r="Q98" s="4">
        <f t="shared" si="1"/>
        <v>1</v>
      </c>
      <c r="R98" s="25"/>
    </row>
    <row r="99" spans="1:18" ht="16.2" thickBot="1" x14ac:dyDescent="0.35">
      <c r="A99" s="16" t="s">
        <v>276</v>
      </c>
      <c r="B99" s="18">
        <v>45684</v>
      </c>
      <c r="C99" s="24" t="s">
        <v>229</v>
      </c>
      <c r="D99" s="16" t="s">
        <v>277</v>
      </c>
      <c r="E99" s="15"/>
      <c r="F99" s="15"/>
      <c r="G99" s="15"/>
      <c r="H99" s="15"/>
      <c r="I99" s="15"/>
      <c r="J99" s="15"/>
      <c r="K99" s="15">
        <v>1</v>
      </c>
      <c r="L99" s="15"/>
      <c r="M99" s="15"/>
      <c r="N99" s="15"/>
      <c r="O99" s="15"/>
      <c r="P99" s="15"/>
      <c r="Q99" s="4">
        <f t="shared" si="1"/>
        <v>1</v>
      </c>
      <c r="R99" s="25"/>
    </row>
    <row r="100" spans="1:18" ht="31.8" thickBot="1" x14ac:dyDescent="0.35">
      <c r="A100" s="16" t="s">
        <v>278</v>
      </c>
      <c r="B100" s="18">
        <v>45684</v>
      </c>
      <c r="C100" s="24" t="s">
        <v>41</v>
      </c>
      <c r="D100" s="16" t="s">
        <v>80</v>
      </c>
      <c r="E100" s="15"/>
      <c r="F100" s="15"/>
      <c r="G100" s="15"/>
      <c r="H100" s="15"/>
      <c r="I100" s="15"/>
      <c r="J100" s="15"/>
      <c r="K100" s="15">
        <v>1</v>
      </c>
      <c r="L100" s="15"/>
      <c r="M100" s="15"/>
      <c r="N100" s="15"/>
      <c r="O100" s="15"/>
      <c r="P100" s="15"/>
      <c r="Q100" s="4">
        <f t="shared" si="1"/>
        <v>1</v>
      </c>
      <c r="R100" s="25"/>
    </row>
    <row r="101" spans="1:18" ht="31.8" thickBot="1" x14ac:dyDescent="0.35">
      <c r="A101" s="16" t="s">
        <v>279</v>
      </c>
      <c r="B101" s="18">
        <v>45684</v>
      </c>
      <c r="C101" s="24" t="s">
        <v>41</v>
      </c>
      <c r="D101" s="16" t="s">
        <v>280</v>
      </c>
      <c r="E101" s="15"/>
      <c r="F101" s="15"/>
      <c r="G101" s="15"/>
      <c r="H101" s="15"/>
      <c r="I101" s="15"/>
      <c r="J101" s="15"/>
      <c r="K101" s="15">
        <v>1</v>
      </c>
      <c r="L101" s="15"/>
      <c r="M101" s="15"/>
      <c r="N101" s="15"/>
      <c r="O101" s="15"/>
      <c r="P101" s="15"/>
      <c r="Q101" s="4">
        <f t="shared" si="1"/>
        <v>1</v>
      </c>
      <c r="R101" s="25"/>
    </row>
    <row r="102" spans="1:18" ht="16.2" thickBot="1" x14ac:dyDescent="0.35">
      <c r="A102" s="16" t="s">
        <v>281</v>
      </c>
      <c r="B102" s="18">
        <v>45684</v>
      </c>
      <c r="C102" s="24" t="s">
        <v>129</v>
      </c>
      <c r="D102" s="16" t="s">
        <v>282</v>
      </c>
      <c r="E102" s="15"/>
      <c r="F102" s="15"/>
      <c r="G102" s="15"/>
      <c r="H102" s="15"/>
      <c r="I102" s="15"/>
      <c r="J102" s="15"/>
      <c r="K102" s="15">
        <v>1</v>
      </c>
      <c r="L102" s="15"/>
      <c r="M102" s="15"/>
      <c r="N102" s="15"/>
      <c r="O102" s="15"/>
      <c r="P102" s="15"/>
      <c r="Q102" s="4">
        <f t="shared" si="1"/>
        <v>1</v>
      </c>
      <c r="R102" s="25"/>
    </row>
    <row r="103" spans="1:18" ht="31.8" thickBot="1" x14ac:dyDescent="0.35">
      <c r="A103" s="16" t="s">
        <v>304</v>
      </c>
      <c r="B103" s="18">
        <v>45712</v>
      </c>
      <c r="C103" s="24" t="s">
        <v>45</v>
      </c>
      <c r="D103" s="16" t="s">
        <v>139</v>
      </c>
      <c r="E103" s="15"/>
      <c r="F103" s="15"/>
      <c r="G103" s="15"/>
      <c r="H103" s="15"/>
      <c r="I103" s="15"/>
      <c r="J103" s="15"/>
      <c r="K103" s="15"/>
      <c r="L103" s="15">
        <v>1</v>
      </c>
      <c r="M103" s="15">
        <v>1</v>
      </c>
      <c r="N103" s="15"/>
      <c r="O103" s="15"/>
      <c r="P103" s="15"/>
      <c r="Q103" s="4">
        <f t="shared" si="1"/>
        <v>2</v>
      </c>
      <c r="R103" s="25"/>
    </row>
    <row r="104" spans="1:18" ht="16.2" thickBot="1" x14ac:dyDescent="0.35">
      <c r="A104" s="16" t="s">
        <v>305</v>
      </c>
      <c r="B104" s="18">
        <v>45712</v>
      </c>
      <c r="C104" s="24" t="s">
        <v>151</v>
      </c>
      <c r="D104" s="16" t="s">
        <v>306</v>
      </c>
      <c r="E104" s="15"/>
      <c r="F104" s="15"/>
      <c r="G104" s="15"/>
      <c r="H104" s="15"/>
      <c r="I104" s="15"/>
      <c r="J104" s="15"/>
      <c r="K104" s="15"/>
      <c r="L104" s="15">
        <v>1</v>
      </c>
      <c r="M104" s="15"/>
      <c r="N104" s="15"/>
      <c r="O104" s="15"/>
      <c r="P104" s="15"/>
      <c r="Q104" s="4">
        <f t="shared" si="1"/>
        <v>1</v>
      </c>
      <c r="R104" s="25"/>
    </row>
    <row r="105" spans="1:18" ht="31.8" thickBot="1" x14ac:dyDescent="0.35">
      <c r="A105" s="16" t="s">
        <v>307</v>
      </c>
      <c r="B105" s="18">
        <v>45712</v>
      </c>
      <c r="C105" s="24" t="s">
        <v>45</v>
      </c>
      <c r="D105" s="16" t="s">
        <v>310</v>
      </c>
      <c r="E105" s="15"/>
      <c r="F105" s="15"/>
      <c r="G105" s="15"/>
      <c r="H105" s="15"/>
      <c r="I105" s="15"/>
      <c r="J105" s="15"/>
      <c r="K105" s="15"/>
      <c r="L105" s="15">
        <v>1</v>
      </c>
      <c r="M105" s="15">
        <v>1</v>
      </c>
      <c r="N105" s="15">
        <v>1</v>
      </c>
      <c r="O105" s="15"/>
      <c r="P105" s="15"/>
      <c r="Q105" s="4">
        <f t="shared" si="1"/>
        <v>3</v>
      </c>
      <c r="R105" s="25"/>
    </row>
    <row r="106" spans="1:18" ht="16.2" thickBot="1" x14ac:dyDescent="0.35">
      <c r="A106" s="16" t="s">
        <v>308</v>
      </c>
      <c r="B106" s="18">
        <v>45712</v>
      </c>
      <c r="C106" s="24" t="s">
        <v>100</v>
      </c>
      <c r="D106" s="16" t="s">
        <v>57</v>
      </c>
      <c r="E106" s="15"/>
      <c r="F106" s="15"/>
      <c r="G106" s="15"/>
      <c r="H106" s="15"/>
      <c r="I106" s="15"/>
      <c r="J106" s="15"/>
      <c r="K106" s="15"/>
      <c r="L106" s="15">
        <v>1</v>
      </c>
      <c r="M106" s="15"/>
      <c r="N106" s="15"/>
      <c r="O106" s="15"/>
      <c r="P106" s="15"/>
      <c r="Q106" s="4">
        <f t="shared" si="1"/>
        <v>1</v>
      </c>
      <c r="R106" s="25"/>
    </row>
    <row r="107" spans="1:18" ht="16.2" thickBot="1" x14ac:dyDescent="0.35">
      <c r="A107" s="16" t="s">
        <v>309</v>
      </c>
      <c r="B107" s="18">
        <v>45712</v>
      </c>
      <c r="C107" s="24" t="s">
        <v>77</v>
      </c>
      <c r="D107" s="16" t="s">
        <v>57</v>
      </c>
      <c r="E107" s="15"/>
      <c r="F107" s="15"/>
      <c r="G107" s="15"/>
      <c r="H107" s="15"/>
      <c r="I107" s="15"/>
      <c r="J107" s="15"/>
      <c r="K107" s="15"/>
      <c r="L107" s="15">
        <v>1</v>
      </c>
      <c r="M107" s="15"/>
      <c r="N107" s="15"/>
      <c r="O107" s="15"/>
      <c r="P107" s="15"/>
      <c r="Q107" s="4">
        <f t="shared" si="1"/>
        <v>1</v>
      </c>
      <c r="R107" s="25"/>
    </row>
    <row r="108" spans="1:18" ht="16.2" thickBot="1" x14ac:dyDescent="0.35">
      <c r="A108" s="16" t="s">
        <v>311</v>
      </c>
      <c r="B108" s="18">
        <v>45740</v>
      </c>
      <c r="C108" s="24" t="s">
        <v>100</v>
      </c>
      <c r="D108" s="16" t="s">
        <v>57</v>
      </c>
      <c r="E108" s="15"/>
      <c r="F108" s="15"/>
      <c r="G108" s="15"/>
      <c r="H108" s="15"/>
      <c r="I108" s="15"/>
      <c r="J108" s="15"/>
      <c r="K108" s="15"/>
      <c r="L108" s="15"/>
      <c r="M108" s="15">
        <v>1</v>
      </c>
      <c r="N108" s="15"/>
      <c r="O108" s="15"/>
      <c r="P108" s="15"/>
      <c r="Q108" s="4">
        <f t="shared" si="1"/>
        <v>1</v>
      </c>
      <c r="R108" s="25"/>
    </row>
    <row r="109" spans="1:18" ht="31.8" thickBot="1" x14ac:dyDescent="0.35">
      <c r="A109" s="16" t="s">
        <v>312</v>
      </c>
      <c r="B109" s="18">
        <v>45712</v>
      </c>
      <c r="C109" s="24" t="s">
        <v>45</v>
      </c>
      <c r="D109" s="16" t="s">
        <v>139</v>
      </c>
      <c r="E109" s="15"/>
      <c r="F109" s="15"/>
      <c r="G109" s="15"/>
      <c r="H109" s="15"/>
      <c r="I109" s="15"/>
      <c r="J109" s="15"/>
      <c r="K109" s="15"/>
      <c r="L109" s="15">
        <v>1</v>
      </c>
      <c r="M109" s="15">
        <v>1</v>
      </c>
      <c r="N109" s="15"/>
      <c r="O109" s="15"/>
      <c r="P109" s="15"/>
      <c r="Q109" s="4">
        <f t="shared" si="1"/>
        <v>2</v>
      </c>
      <c r="R109" s="25"/>
    </row>
    <row r="110" spans="1:18" ht="31.8" thickBot="1" x14ac:dyDescent="0.35">
      <c r="A110" s="16" t="s">
        <v>313</v>
      </c>
      <c r="B110" s="18">
        <v>45712</v>
      </c>
      <c r="C110" s="24" t="s">
        <v>45</v>
      </c>
      <c r="D110" s="16" t="s">
        <v>139</v>
      </c>
      <c r="E110" s="15"/>
      <c r="F110" s="15"/>
      <c r="G110" s="15"/>
      <c r="H110" s="15"/>
      <c r="I110" s="15"/>
      <c r="J110" s="15"/>
      <c r="K110" s="15"/>
      <c r="L110" s="15">
        <v>1</v>
      </c>
      <c r="M110" s="15">
        <v>1</v>
      </c>
      <c r="N110" s="15"/>
      <c r="O110" s="15"/>
      <c r="P110" s="15"/>
      <c r="Q110" s="4">
        <f t="shared" si="1"/>
        <v>2</v>
      </c>
      <c r="R110" s="25"/>
    </row>
    <row r="111" spans="1:18" ht="31.8" thickBot="1" x14ac:dyDescent="0.35">
      <c r="A111" s="16" t="s">
        <v>314</v>
      </c>
      <c r="B111" s="18">
        <v>45740</v>
      </c>
      <c r="C111" s="24" t="s">
        <v>41</v>
      </c>
      <c r="D111" s="16" t="s">
        <v>315</v>
      </c>
      <c r="E111" s="15"/>
      <c r="F111" s="15"/>
      <c r="G111" s="15"/>
      <c r="H111" s="15"/>
      <c r="I111" s="15"/>
      <c r="J111" s="15"/>
      <c r="K111" s="15"/>
      <c r="L111" s="15"/>
      <c r="M111" s="15">
        <v>1</v>
      </c>
      <c r="N111" s="15"/>
      <c r="O111" s="15"/>
      <c r="P111" s="15"/>
      <c r="Q111" s="4">
        <f t="shared" si="1"/>
        <v>1</v>
      </c>
      <c r="R111" s="25"/>
    </row>
    <row r="112" spans="1:18" ht="31.8" thickBot="1" x14ac:dyDescent="0.35">
      <c r="A112" s="16" t="s">
        <v>316</v>
      </c>
      <c r="B112" s="18">
        <v>45775</v>
      </c>
      <c r="C112" s="24" t="s">
        <v>41</v>
      </c>
      <c r="D112" s="16" t="s">
        <v>186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v>1</v>
      </c>
      <c r="O112" s="15"/>
      <c r="P112" s="15"/>
      <c r="Q112" s="4">
        <f t="shared" si="1"/>
        <v>1</v>
      </c>
      <c r="R112" s="25"/>
    </row>
    <row r="113" spans="1:18" ht="31.8" thickBot="1" x14ac:dyDescent="0.35">
      <c r="A113" s="16" t="s">
        <v>317</v>
      </c>
      <c r="B113" s="18">
        <v>45775</v>
      </c>
      <c r="C113" s="24" t="s">
        <v>235</v>
      </c>
      <c r="D113" s="16" t="s">
        <v>319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v>1</v>
      </c>
      <c r="O113" s="15"/>
      <c r="P113" s="15"/>
      <c r="Q113" s="4">
        <f t="shared" si="1"/>
        <v>1</v>
      </c>
      <c r="R113" s="25"/>
    </row>
    <row r="114" spans="1:18" ht="16.2" thickBot="1" x14ac:dyDescent="0.35">
      <c r="A114" s="16" t="s">
        <v>318</v>
      </c>
      <c r="B114" s="18">
        <v>45775</v>
      </c>
      <c r="C114" s="24" t="s">
        <v>82</v>
      </c>
      <c r="D114" s="16" t="s">
        <v>320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v>1</v>
      </c>
      <c r="O114" s="15"/>
      <c r="P114" s="15"/>
      <c r="Q114" s="4">
        <f t="shared" si="1"/>
        <v>1</v>
      </c>
      <c r="R114" s="25"/>
    </row>
    <row r="115" spans="1:18" ht="56.4" thickBot="1" x14ac:dyDescent="0.35">
      <c r="A115" s="16" t="s">
        <v>321</v>
      </c>
      <c r="B115" s="18">
        <v>45775</v>
      </c>
      <c r="C115" s="24" t="s">
        <v>148</v>
      </c>
      <c r="D115" s="32" t="s">
        <v>327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v>1</v>
      </c>
      <c r="O115" s="15"/>
      <c r="P115" s="15"/>
      <c r="Q115" s="4">
        <f t="shared" si="1"/>
        <v>1</v>
      </c>
      <c r="R115" s="25"/>
    </row>
    <row r="116" spans="1:18" ht="16.2" thickBot="1" x14ac:dyDescent="0.35">
      <c r="A116" s="16" t="s">
        <v>322</v>
      </c>
      <c r="B116" s="18">
        <v>45775</v>
      </c>
      <c r="C116" s="24" t="s">
        <v>124</v>
      </c>
      <c r="D116" s="16" t="s">
        <v>326</v>
      </c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v>1</v>
      </c>
      <c r="O116" s="15"/>
      <c r="P116" s="15"/>
      <c r="Q116" s="4">
        <f t="shared" si="1"/>
        <v>1</v>
      </c>
      <c r="R116" s="25"/>
    </row>
    <row r="117" spans="1:18" ht="16.2" thickBot="1" x14ac:dyDescent="0.35">
      <c r="A117" s="16" t="s">
        <v>323</v>
      </c>
      <c r="B117" s="18">
        <v>45775</v>
      </c>
      <c r="C117" s="24" t="s">
        <v>124</v>
      </c>
      <c r="D117" s="16" t="s">
        <v>326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v>1</v>
      </c>
      <c r="O117" s="15"/>
      <c r="P117" s="15"/>
      <c r="Q117" s="4">
        <f t="shared" si="1"/>
        <v>1</v>
      </c>
      <c r="R117" s="25"/>
    </row>
    <row r="118" spans="1:18" ht="31.8" thickBot="1" x14ac:dyDescent="0.35">
      <c r="A118" s="16" t="s">
        <v>324</v>
      </c>
      <c r="B118" s="18">
        <v>45775</v>
      </c>
      <c r="C118" s="24" t="s">
        <v>33</v>
      </c>
      <c r="D118" s="16" t="s">
        <v>328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v>1</v>
      </c>
      <c r="O118" s="15"/>
      <c r="P118" s="15"/>
      <c r="Q118" s="4">
        <f t="shared" si="1"/>
        <v>1</v>
      </c>
      <c r="R118" s="25"/>
    </row>
    <row r="119" spans="1:18" ht="31.8" thickBot="1" x14ac:dyDescent="0.35">
      <c r="A119" s="16" t="s">
        <v>325</v>
      </c>
      <c r="B119" s="18">
        <v>45775</v>
      </c>
      <c r="C119" s="24" t="s">
        <v>85</v>
      </c>
      <c r="D119" s="16" t="s">
        <v>329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v>1</v>
      </c>
      <c r="O119" s="15"/>
      <c r="P119" s="15"/>
      <c r="Q119" s="4">
        <f t="shared" si="1"/>
        <v>1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201</v>
      </c>
      <c r="B1" s="29"/>
      <c r="C1" s="30"/>
      <c r="D1" s="30"/>
      <c r="E1" s="30"/>
      <c r="F1" s="31"/>
      <c r="J1" t="s">
        <v>202</v>
      </c>
      <c r="K1" t="s">
        <v>203</v>
      </c>
    </row>
    <row r="2" spans="1:11" ht="39.9" customHeight="1" x14ac:dyDescent="0.3">
      <c r="A2" s="6" t="s">
        <v>12</v>
      </c>
      <c r="B2" s="26" t="s">
        <v>204</v>
      </c>
      <c r="C2" s="27"/>
      <c r="D2" s="27"/>
      <c r="E2" s="27"/>
      <c r="F2" s="28"/>
      <c r="J2" s="12" t="s">
        <v>134</v>
      </c>
      <c r="K2">
        <f>COUNTIF('2. ROSC Active'!C2:C251,J2)</f>
        <v>1</v>
      </c>
    </row>
    <row r="3" spans="1:11" ht="39.9" customHeight="1" x14ac:dyDescent="0.3">
      <c r="A3" s="8" t="s">
        <v>205</v>
      </c>
      <c r="B3" s="7" t="s">
        <v>100</v>
      </c>
      <c r="C3" s="7" t="s">
        <v>77</v>
      </c>
      <c r="D3" s="7" t="s">
        <v>137</v>
      </c>
      <c r="E3" s="7"/>
      <c r="F3" s="9"/>
      <c r="J3" s="12" t="s">
        <v>59</v>
      </c>
      <c r="K3">
        <f>COUNTIF('2. ROSC Active'!C2:C251,J3)</f>
        <v>1</v>
      </c>
    </row>
    <row r="4" spans="1:11" ht="39.9" customHeight="1" x14ac:dyDescent="0.3">
      <c r="A4" s="1" t="s">
        <v>206</v>
      </c>
      <c r="B4" s="6" t="s">
        <v>45</v>
      </c>
      <c r="C4" s="6" t="s">
        <v>69</v>
      </c>
      <c r="D4" s="6" t="s">
        <v>53</v>
      </c>
      <c r="E4" s="6" t="s">
        <v>41</v>
      </c>
      <c r="F4" s="10"/>
      <c r="J4" s="12" t="s">
        <v>148</v>
      </c>
      <c r="K4">
        <f>COUNTIF('2. ROSC Active'!C2:C251,J4)</f>
        <v>4</v>
      </c>
    </row>
    <row r="5" spans="1:11" ht="39.9" customHeight="1" x14ac:dyDescent="0.3">
      <c r="A5" s="1" t="s">
        <v>207</v>
      </c>
      <c r="B5" s="6" t="s">
        <v>208</v>
      </c>
      <c r="C5" s="6" t="s">
        <v>209</v>
      </c>
      <c r="D5" s="6" t="s">
        <v>109</v>
      </c>
      <c r="E5" s="6"/>
      <c r="F5" s="10"/>
      <c r="J5" s="12" t="s">
        <v>210</v>
      </c>
      <c r="K5">
        <f>COUNTIF('2. ROSC Active'!C2:C251,J5)</f>
        <v>0</v>
      </c>
    </row>
    <row r="6" spans="1:11" ht="39.9" customHeight="1" x14ac:dyDescent="0.3">
      <c r="A6" s="1" t="s">
        <v>211</v>
      </c>
      <c r="B6" s="6" t="s">
        <v>212</v>
      </c>
      <c r="C6" s="6" t="s">
        <v>62</v>
      </c>
      <c r="D6" s="6" t="s">
        <v>213</v>
      </c>
      <c r="E6" s="6"/>
      <c r="F6" s="10"/>
      <c r="J6" s="12" t="s">
        <v>151</v>
      </c>
      <c r="K6">
        <f>COUNTIF('2. ROSC Active'!C2:C251,J6)</f>
        <v>2</v>
      </c>
    </row>
    <row r="7" spans="1:11" ht="51" customHeight="1" x14ac:dyDescent="0.3">
      <c r="A7" s="1" t="s">
        <v>214</v>
      </c>
      <c r="B7" s="6" t="s">
        <v>215</v>
      </c>
      <c r="C7" s="6" t="s">
        <v>216</v>
      </c>
      <c r="D7" s="6" t="s">
        <v>217</v>
      </c>
      <c r="E7" s="6" t="s">
        <v>218</v>
      </c>
      <c r="F7" s="6" t="s">
        <v>85</v>
      </c>
      <c r="J7" s="12" t="s">
        <v>37</v>
      </c>
      <c r="K7">
        <f>COUNTIF('2. ROSC Active'!C2:C251,J7)</f>
        <v>3</v>
      </c>
    </row>
    <row r="8" spans="1:11" ht="48.75" customHeight="1" x14ac:dyDescent="0.3">
      <c r="A8" s="1" t="s">
        <v>219</v>
      </c>
      <c r="B8" s="6" t="s">
        <v>179</v>
      </c>
      <c r="C8" s="6" t="s">
        <v>220</v>
      </c>
      <c r="D8" s="7" t="s">
        <v>221</v>
      </c>
      <c r="E8" s="6" t="s">
        <v>222</v>
      </c>
      <c r="F8" s="6" t="s">
        <v>223</v>
      </c>
      <c r="J8" s="12" t="s">
        <v>65</v>
      </c>
      <c r="K8">
        <f>COUNTIF('2. ROSC Active'!C2:C251,J8)</f>
        <v>1</v>
      </c>
    </row>
    <row r="9" spans="1:11" ht="47.25" customHeight="1" x14ac:dyDescent="0.3">
      <c r="A9" s="1" t="s">
        <v>224</v>
      </c>
      <c r="B9" s="6" t="s">
        <v>104</v>
      </c>
      <c r="C9" s="6" t="s">
        <v>225</v>
      </c>
      <c r="D9" s="6" t="s">
        <v>226</v>
      </c>
      <c r="E9" s="6" t="s">
        <v>124</v>
      </c>
      <c r="F9" s="10"/>
      <c r="J9" s="12" t="s">
        <v>208</v>
      </c>
      <c r="K9">
        <f>COUNTIF('2. ROSC Active'!C2:C251,J9)</f>
        <v>0</v>
      </c>
    </row>
    <row r="10" spans="1:11" ht="39.9" customHeight="1" x14ac:dyDescent="0.3">
      <c r="A10" s="1" t="s">
        <v>227</v>
      </c>
      <c r="B10" s="6" t="s">
        <v>228</v>
      </c>
      <c r="C10" s="6" t="s">
        <v>129</v>
      </c>
      <c r="D10" s="6" t="s">
        <v>33</v>
      </c>
      <c r="E10" s="6" t="s">
        <v>229</v>
      </c>
      <c r="F10" s="10"/>
      <c r="J10" s="12" t="s">
        <v>209</v>
      </c>
      <c r="K10">
        <f>COUNTIF('2. ROSC Active'!C2:C251,J10)</f>
        <v>0</v>
      </c>
    </row>
    <row r="11" spans="1:11" ht="54.75" customHeight="1" x14ac:dyDescent="0.3">
      <c r="A11" s="1" t="s">
        <v>230</v>
      </c>
      <c r="B11" s="6" t="s">
        <v>170</v>
      </c>
      <c r="C11" s="6" t="s">
        <v>231</v>
      </c>
      <c r="D11" s="6" t="s">
        <v>29</v>
      </c>
      <c r="E11" s="6" t="s">
        <v>232</v>
      </c>
      <c r="F11" s="6" t="s">
        <v>233</v>
      </c>
      <c r="J11" s="12" t="s">
        <v>109</v>
      </c>
      <c r="K11">
        <f>COUNTIF('2. ROSC Active'!C2:C251,J11)</f>
        <v>1</v>
      </c>
    </row>
    <row r="12" spans="1:11" ht="39.9" customHeight="1" x14ac:dyDescent="0.3">
      <c r="A12" s="1" t="s">
        <v>234</v>
      </c>
      <c r="B12" s="6" t="s">
        <v>235</v>
      </c>
      <c r="C12" s="6" t="s">
        <v>236</v>
      </c>
      <c r="D12" s="6" t="s">
        <v>237</v>
      </c>
      <c r="E12" s="6" t="s">
        <v>82</v>
      </c>
      <c r="F12" s="10"/>
      <c r="J12" s="12" t="s">
        <v>62</v>
      </c>
      <c r="K12">
        <f>COUNTIF('2. ROSC Active'!C2:C251,J12)</f>
        <v>2</v>
      </c>
    </row>
    <row r="13" spans="1:11" ht="39.9" customHeight="1" x14ac:dyDescent="0.3">
      <c r="A13" s="1" t="s">
        <v>238</v>
      </c>
      <c r="B13" s="6" t="s">
        <v>239</v>
      </c>
      <c r="C13" s="6" t="s">
        <v>56</v>
      </c>
      <c r="D13" s="6"/>
      <c r="E13" s="6"/>
      <c r="F13" s="10"/>
      <c r="J13" s="12" t="s">
        <v>213</v>
      </c>
      <c r="K13">
        <f>COUNTIF('2. ROSC Active'!C2:C251,J13)</f>
        <v>0</v>
      </c>
    </row>
    <row r="14" spans="1:11" ht="39.9" customHeight="1" x14ac:dyDescent="0.3">
      <c r="A14" s="1" t="s">
        <v>240</v>
      </c>
      <c r="B14" s="6" t="s">
        <v>37</v>
      </c>
      <c r="C14" s="11" t="s">
        <v>210</v>
      </c>
      <c r="D14" s="6" t="s">
        <v>151</v>
      </c>
      <c r="E14" s="6" t="s">
        <v>65</v>
      </c>
      <c r="F14" s="10"/>
      <c r="J14" s="12" t="s">
        <v>212</v>
      </c>
      <c r="K14">
        <f>COUNTIF('2. ROSC Active'!C2:C251,J14)</f>
        <v>0</v>
      </c>
    </row>
    <row r="15" spans="1:11" ht="39.9" customHeight="1" x14ac:dyDescent="0.3">
      <c r="A15" s="1" t="s">
        <v>241</v>
      </c>
      <c r="B15" s="6" t="s">
        <v>49</v>
      </c>
      <c r="C15" s="6" t="s">
        <v>92</v>
      </c>
      <c r="D15" s="6"/>
      <c r="E15" s="6"/>
      <c r="F15" s="10"/>
      <c r="J15" s="12" t="s">
        <v>221</v>
      </c>
      <c r="K15">
        <f>COUNTIF('2. ROSC Active'!C2:C251,J15)</f>
        <v>1</v>
      </c>
    </row>
    <row r="16" spans="1:11" ht="39.9" customHeight="1" x14ac:dyDescent="0.3">
      <c r="A16" s="8" t="s">
        <v>242</v>
      </c>
      <c r="B16" s="7" t="s">
        <v>243</v>
      </c>
      <c r="C16" s="7"/>
      <c r="D16" s="7"/>
      <c r="E16" s="7"/>
      <c r="F16" s="10"/>
      <c r="J16" s="12" t="s">
        <v>220</v>
      </c>
      <c r="K16">
        <f>COUNTIF('2. ROSC Active'!C2:C251,J16)</f>
        <v>0</v>
      </c>
    </row>
    <row r="17" spans="1:11" ht="39.9" customHeight="1" x14ac:dyDescent="0.3">
      <c r="A17" s="8" t="s">
        <v>244</v>
      </c>
      <c r="B17" s="6" t="s">
        <v>134</v>
      </c>
      <c r="C17" s="6" t="s">
        <v>59</v>
      </c>
      <c r="D17" s="6" t="s">
        <v>148</v>
      </c>
      <c r="E17" s="6"/>
      <c r="F17" s="10"/>
      <c r="J17" s="12" t="s">
        <v>179</v>
      </c>
      <c r="K17">
        <f>COUNTIF('2. ROSC Active'!C2:C251,J17)</f>
        <v>2</v>
      </c>
    </row>
    <row r="18" spans="1:11" x14ac:dyDescent="0.3">
      <c r="J18" s="12" t="s">
        <v>223</v>
      </c>
      <c r="K18">
        <f>COUNTIF('2. ROSC Active'!C2:C251,J18)</f>
        <v>0</v>
      </c>
    </row>
    <row r="19" spans="1:11" x14ac:dyDescent="0.3">
      <c r="J19" s="12" t="s">
        <v>222</v>
      </c>
      <c r="K19">
        <f>COUNTIF('2. ROSC Active'!C2:C251,J19)</f>
        <v>0</v>
      </c>
    </row>
    <row r="20" spans="1:11" x14ac:dyDescent="0.3">
      <c r="J20" s="12" t="s">
        <v>33</v>
      </c>
      <c r="K20">
        <f>COUNTIF('2. ROSC Active'!C2:C251,J20)</f>
        <v>14</v>
      </c>
    </row>
    <row r="21" spans="1:11" x14ac:dyDescent="0.3">
      <c r="J21" s="12" t="s">
        <v>129</v>
      </c>
      <c r="K21">
        <f>COUNTIF('2. ROSC Active'!C2:C251,J21)</f>
        <v>6</v>
      </c>
    </row>
    <row r="22" spans="1:11" x14ac:dyDescent="0.3">
      <c r="J22" s="12" t="s">
        <v>228</v>
      </c>
      <c r="K22">
        <f>COUNTIF('2. ROSC Active'!C2:C251,J22)</f>
        <v>1</v>
      </c>
    </row>
    <row r="23" spans="1:11" x14ac:dyDescent="0.3">
      <c r="J23" s="12" t="s">
        <v>229</v>
      </c>
      <c r="K23">
        <f>COUNTIF('2. ROSC Active'!C2:C251,J23)</f>
        <v>1</v>
      </c>
    </row>
    <row r="24" spans="1:11" x14ac:dyDescent="0.3">
      <c r="J24" s="12" t="s">
        <v>235</v>
      </c>
      <c r="K24">
        <f>COUNTIF('2. ROSC Active'!C2:C251,J24)</f>
        <v>1</v>
      </c>
    </row>
    <row r="25" spans="1:11" x14ac:dyDescent="0.3">
      <c r="J25" s="12" t="s">
        <v>82</v>
      </c>
      <c r="K25">
        <f>COUNTIF('2. ROSC Active'!C2:C251,J25)</f>
        <v>3</v>
      </c>
    </row>
    <row r="26" spans="1:11" x14ac:dyDescent="0.3">
      <c r="J26" s="12" t="s">
        <v>237</v>
      </c>
      <c r="K26">
        <f>COUNTIF('2. ROSC Active'!C2:C251,J26)</f>
        <v>0</v>
      </c>
    </row>
    <row r="27" spans="1:11" x14ac:dyDescent="0.3">
      <c r="J27" s="12" t="s">
        <v>236</v>
      </c>
      <c r="K27">
        <f>COUNTIF('2. ROSC Active'!C2:C251,J27)</f>
        <v>0</v>
      </c>
    </row>
    <row r="28" spans="1:11" x14ac:dyDescent="0.3">
      <c r="J28" s="12" t="s">
        <v>232</v>
      </c>
      <c r="K28">
        <f>COUNTIF('2. ROSC Active'!C2:C251,J28)</f>
        <v>0</v>
      </c>
    </row>
    <row r="29" spans="1:11" x14ac:dyDescent="0.3">
      <c r="J29" s="12" t="s">
        <v>231</v>
      </c>
      <c r="K29">
        <f>COUNTIF('2. ROSC Active'!C2:C251,J29)</f>
        <v>0</v>
      </c>
    </row>
    <row r="30" spans="1:11" x14ac:dyDescent="0.3">
      <c r="J30" s="12" t="s">
        <v>29</v>
      </c>
      <c r="K30">
        <f>COUNTIF('2. ROSC Active'!C2:C251,J30)</f>
        <v>1</v>
      </c>
    </row>
    <row r="31" spans="1:11" x14ac:dyDescent="0.3">
      <c r="J31" s="12" t="s">
        <v>170</v>
      </c>
      <c r="K31">
        <f>COUNTIF('2. ROSC Active'!C2:C251,J31)</f>
        <v>5</v>
      </c>
    </row>
    <row r="32" spans="1:11" x14ac:dyDescent="0.3">
      <c r="J32" s="12" t="s">
        <v>233</v>
      </c>
      <c r="K32">
        <f>COUNTIF('2. ROSC Active'!C2:C251,J32)</f>
        <v>0</v>
      </c>
    </row>
    <row r="33" spans="10:11" x14ac:dyDescent="0.3">
      <c r="J33" s="12" t="s">
        <v>243</v>
      </c>
      <c r="K33">
        <f>COUNTIF('2. ROSC Active'!C2:C251,J33)</f>
        <v>0</v>
      </c>
    </row>
    <row r="34" spans="10:11" x14ac:dyDescent="0.3">
      <c r="J34" s="12" t="s">
        <v>77</v>
      </c>
      <c r="K34">
        <f>COUNTIF('2. ROSC Active'!C2:C251,J34)</f>
        <v>3</v>
      </c>
    </row>
    <row r="35" spans="10:11" x14ac:dyDescent="0.3">
      <c r="J35" s="12" t="s">
        <v>137</v>
      </c>
      <c r="K35">
        <f>COUNTIF('2. ROSC Active'!C2:C251,J35)</f>
        <v>3</v>
      </c>
    </row>
    <row r="36" spans="10:11" x14ac:dyDescent="0.3">
      <c r="J36" s="12" t="s">
        <v>100</v>
      </c>
      <c r="K36">
        <f>COUNTIF('2. ROSC Active'!C2:C251,J36)</f>
        <v>8</v>
      </c>
    </row>
    <row r="37" spans="10:11" x14ac:dyDescent="0.3">
      <c r="J37" s="12" t="s">
        <v>69</v>
      </c>
      <c r="K37">
        <f>COUNTIF('2. ROSC Active'!C2:C251,J37)</f>
        <v>1</v>
      </c>
    </row>
    <row r="38" spans="10:11" x14ac:dyDescent="0.3">
      <c r="J38" s="12" t="s">
        <v>53</v>
      </c>
      <c r="K38">
        <f>COUNTIF('2. ROSC Active'!C2:C251,J38)</f>
        <v>2</v>
      </c>
    </row>
    <row r="39" spans="10:11" x14ac:dyDescent="0.3">
      <c r="J39" s="12" t="s">
        <v>41</v>
      </c>
      <c r="K39">
        <f>COUNTIF('2. ROSC Active'!C2:C251,J39)</f>
        <v>21</v>
      </c>
    </row>
    <row r="40" spans="10:11" x14ac:dyDescent="0.3">
      <c r="J40" s="12" t="s">
        <v>45</v>
      </c>
      <c r="K40">
        <f>COUNTIF('2. ROSC Active'!C2:C251,J40)</f>
        <v>8</v>
      </c>
    </row>
    <row r="41" spans="10:11" x14ac:dyDescent="0.3">
      <c r="J41" s="12" t="s">
        <v>217</v>
      </c>
      <c r="K41">
        <f>COUNTIF('2. ROSC Active'!C2:C251,J41)</f>
        <v>0</v>
      </c>
    </row>
    <row r="42" spans="10:11" x14ac:dyDescent="0.3">
      <c r="J42" s="12" t="s">
        <v>72</v>
      </c>
      <c r="K42">
        <f>COUNTIF('2. ROSC Active'!C2:C251,J42)</f>
        <v>1</v>
      </c>
    </row>
    <row r="43" spans="10:11" x14ac:dyDescent="0.3">
      <c r="J43" s="12" t="s">
        <v>85</v>
      </c>
      <c r="K43">
        <f>COUNTIF('2. ROSC Active'!C2:C251,J43)</f>
        <v>4</v>
      </c>
    </row>
    <row r="44" spans="10:11" x14ac:dyDescent="0.3">
      <c r="J44" s="12" t="s">
        <v>216</v>
      </c>
      <c r="K44">
        <f>COUNTIF('2. ROSC Active'!C2:C251,J44)</f>
        <v>0</v>
      </c>
    </row>
    <row r="45" spans="10:11" x14ac:dyDescent="0.3">
      <c r="J45" s="12" t="s">
        <v>218</v>
      </c>
      <c r="K45">
        <f>COUNTIF('2. ROSC Active'!C2:C251,J45)</f>
        <v>0</v>
      </c>
    </row>
    <row r="46" spans="10:11" x14ac:dyDescent="0.3">
      <c r="J46" s="12" t="s">
        <v>124</v>
      </c>
      <c r="K46">
        <f>COUNTIF('2. ROSC Active'!C2:C251,J46)</f>
        <v>3</v>
      </c>
    </row>
    <row r="47" spans="10:11" x14ac:dyDescent="0.3">
      <c r="J47" s="12" t="s">
        <v>225</v>
      </c>
      <c r="K47">
        <f>COUNTIF('2. ROSC Active'!C2:C251,J47)</f>
        <v>0</v>
      </c>
    </row>
    <row r="48" spans="10:11" x14ac:dyDescent="0.3">
      <c r="J48" s="12" t="s">
        <v>104</v>
      </c>
      <c r="K48">
        <f>COUNTIF('2. ROSC Active'!C2:C251,J48)</f>
        <v>5</v>
      </c>
    </row>
    <row r="49" spans="10:11" x14ac:dyDescent="0.3">
      <c r="J49" s="12" t="s">
        <v>226</v>
      </c>
      <c r="K49">
        <f>COUNTIF('2. ROSC Active'!C2:C251,J49)</f>
        <v>0</v>
      </c>
    </row>
    <row r="50" spans="10:11" x14ac:dyDescent="0.3">
      <c r="J50" s="12" t="s">
        <v>239</v>
      </c>
      <c r="K50">
        <f>COUNTIF('2. ROSC Active'!C2:C251,J50)</f>
        <v>0</v>
      </c>
    </row>
    <row r="51" spans="10:11" x14ac:dyDescent="0.3">
      <c r="J51" s="12" t="s">
        <v>56</v>
      </c>
      <c r="K51">
        <f>COUNTIF('2. ROSC Active'!C2:C251,J51)</f>
        <v>2</v>
      </c>
    </row>
    <row r="52" spans="10:11" x14ac:dyDescent="0.3">
      <c r="J52" s="12" t="s">
        <v>49</v>
      </c>
      <c r="K52">
        <f>COUNTIF('2. ROSC Active'!C2:C251,J52)</f>
        <v>1</v>
      </c>
    </row>
    <row r="53" spans="10:11" x14ac:dyDescent="0.3">
      <c r="J53" s="12" t="s">
        <v>92</v>
      </c>
      <c r="K53">
        <f>COUNTIF('2. ROSC Active'!C2:C251,J53)</f>
        <v>4</v>
      </c>
    </row>
    <row r="55" spans="10:11" x14ac:dyDescent="0.3">
      <c r="J55" s="12" t="s">
        <v>245</v>
      </c>
      <c r="K55">
        <f>SUM(K2:K53)</f>
        <v>116</v>
      </c>
    </row>
    <row r="56" spans="10:11" x14ac:dyDescent="0.3">
      <c r="J56" s="12" t="s">
        <v>246</v>
      </c>
      <c r="K56">
        <f>COUNTIF(K2:K53, "&gt;0")</f>
        <v>32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D95692-F97B-4E6C-B39C-57699954D765}"/>
</file>

<file path=customXml/itemProps2.xml><?xml version="1.0" encoding="utf-8"?>
<ds:datastoreItem xmlns:ds="http://schemas.openxmlformats.org/officeDocument/2006/customXml" ds:itemID="{827784F6-0DE3-4E70-9B35-A4503FDBBD26}"/>
</file>

<file path=customXml/itemProps3.xml><?xml version="1.0" encoding="utf-8"?>
<ds:datastoreItem xmlns:ds="http://schemas.openxmlformats.org/officeDocument/2006/customXml" ds:itemID="{BE4A456D-C3A1-465A-879A-4F401899E5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Michelle Dettwiler</cp:lastModifiedBy>
  <cp:revision/>
  <dcterms:created xsi:type="dcterms:W3CDTF">2022-05-19T17:55:56Z</dcterms:created>
  <dcterms:modified xsi:type="dcterms:W3CDTF">2025-04-30T22:01:50Z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