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\Downloads\FWRC FY25\FY25 Deliverables\"/>
    </mc:Choice>
  </mc:AlternateContent>
  <xr:revisionPtr revIDLastSave="0" documentId="13_ncr:1_{713FBD66-8105-4146-821C-DA99F4919A8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<sst xmlns="http://schemas.openxmlformats.org/spreadsheetml/2006/main" count="478" uniqueCount="264">
  <si>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</si>
  <si>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</si>
  <si>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</si>
  <si>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</si>
  <si>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</si>
  <si>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</si>
  <si>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</si>
  <si>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</si>
  <si>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</si>
  <si>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</si>
  <si>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</si>
  <si>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</si>
  <si>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</si>
  <si>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</si>
  <si>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</si>
  <si>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</si>
  <si>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</si>
  <si>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</si>
  <si>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</si>
  <si>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</si>
  <si>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</si>
  <si>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</si>
  <si>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</si>
  <si>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</si>
  <si>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</si>
  <si>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</si>
  <si>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</si>
  <si>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</si>
  <si>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</si>
  <si>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</si>
  <si>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</si>
  <si>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</si>
  <si>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</si>
  <si>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</si>
  <si>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</si>
  <si>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</si>
  <si>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</si>
  <si>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</si>
  <si>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</si>
  <si>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</si>
  <si>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</si>
  <si>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</si>
  <si>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</si>
  <si>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</si>
  <si>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</si>
  <si>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</si>
  <si>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</si>
  <si>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</si>
  <si>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</si>
  <si>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</si>
  <si>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</si>
  <si>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</si>
  <si>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</si>
  <si>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</si>
  <si>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</si>
  <si>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</si>
  <si>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</si>
  <si>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</si>
  <si>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</si>
  <si>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</si>
  <si>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</si>
  <si>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</si>
  <si>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</si>
  <si>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</si>
  <si>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</si>
  <si>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</si>
  <si>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</si>
  <si>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</si>
  <si>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</si>
  <si>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</si>
  <si>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</si>
  <si>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</si>
  <si>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</si>
  <si>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</si>
  <si>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</si>
  <si>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</si>
  <si>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</si>
  <si>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</si>
  <si>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</si>
  <si>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</si>
  <si>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</si>
  <si>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</si>
  <si>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</si>
  <si>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</si>
  <si>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</si>
  <si>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</si>
  <si>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</si>
  <si>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</si>
  <si>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</si>
  <si>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</si>
  <si>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</si>
  <si>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</si>
  <si>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</si>
  <si>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</si>
  <si>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</si>
  <si>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</si>
  <si>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</si>
  <si>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</si>
  <si>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</si>
  <si>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</si>
  <si>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</si>
  <si>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</si>
  <si>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Mandy Hagen</t>
  </si>
  <si>
    <t>Take Action Today</t>
  </si>
  <si>
    <t>Chrystal Cantrell</t>
  </si>
  <si>
    <t>Mike Tyson</t>
  </si>
  <si>
    <t>Madison Odum</t>
  </si>
  <si>
    <t>Elizabeth Raleigh</t>
  </si>
  <si>
    <t>SIUC School of Medicine</t>
  </si>
  <si>
    <t>Chris Massey</t>
  </si>
  <si>
    <t xml:space="preserve">Cindy Johnson </t>
  </si>
  <si>
    <t>SIH</t>
  </si>
  <si>
    <t>Brent Van Ham</t>
  </si>
  <si>
    <t>Lisa Drury</t>
  </si>
  <si>
    <t>ROE #21</t>
  </si>
  <si>
    <t>Rachel Chruszczyk</t>
  </si>
  <si>
    <t>Southern Region Preventiion Specialist (Prevent Child Abuse)</t>
  </si>
  <si>
    <t>Shara Robinson</t>
  </si>
  <si>
    <t>Dan Pyles</t>
  </si>
  <si>
    <t>PLE: Substance Use     Faith Based: Local Pastor</t>
  </si>
  <si>
    <t>Beverly Holland</t>
  </si>
  <si>
    <t>Region 5 ROSC TA</t>
  </si>
  <si>
    <t>Kelli Corner</t>
  </si>
  <si>
    <t>Monica Schramm</t>
  </si>
  <si>
    <t>Michelle Hamilton</t>
  </si>
  <si>
    <t>President of Marion Chamber of Commerce</t>
  </si>
  <si>
    <t xml:space="preserve">Sherri Bassen </t>
  </si>
  <si>
    <t>South Central Transit</t>
  </si>
  <si>
    <t>Aaron Seibert</t>
  </si>
  <si>
    <t>Erica Travelstead</t>
  </si>
  <si>
    <t>Man-Tra-Con</t>
  </si>
  <si>
    <t>Callie Buchanan</t>
  </si>
  <si>
    <t>Comprehensive Connections</t>
  </si>
  <si>
    <t>Michelle Wilson</t>
  </si>
  <si>
    <t>Williamson County Drug Court</t>
  </si>
  <si>
    <t>Family: Substance Use   Recovery Supports: RCO Take Action Today</t>
  </si>
  <si>
    <t>John Cantrell</t>
  </si>
  <si>
    <t>Arrowleaf</t>
  </si>
  <si>
    <t>Leighanna Browning</t>
  </si>
  <si>
    <t>Dorie Warren</t>
  </si>
  <si>
    <t>Amanda Stalhut</t>
  </si>
  <si>
    <t>Survivor Empowerment Center- Marion</t>
  </si>
  <si>
    <t>Lakota Meyers</t>
  </si>
  <si>
    <t>Karsen Finney</t>
  </si>
  <si>
    <t>Centerstone</t>
  </si>
  <si>
    <t>Kaya Wade Newell</t>
  </si>
  <si>
    <t>TASC</t>
  </si>
  <si>
    <t>Kyndra Menchew</t>
  </si>
  <si>
    <t>Wendy Lambert</t>
  </si>
  <si>
    <t>Vermillion County ROSC</t>
  </si>
  <si>
    <t>Amber Bridgman</t>
  </si>
  <si>
    <t>Kelli Gage</t>
  </si>
  <si>
    <t>IDHS</t>
  </si>
  <si>
    <t>Stephanie Cima</t>
  </si>
  <si>
    <t>Marianna Wright</t>
  </si>
  <si>
    <t>Sherry Smedshammer</t>
  </si>
  <si>
    <t>Keith Fletcher</t>
  </si>
  <si>
    <t>Jcity Hope and Renewal</t>
  </si>
  <si>
    <t>Charles Swalley</t>
  </si>
  <si>
    <t>Oxford House</t>
  </si>
  <si>
    <t>Laura Addison</t>
  </si>
  <si>
    <t>Light House Shelter</t>
  </si>
  <si>
    <t>Nancy Henderson</t>
  </si>
  <si>
    <t>Maria Buehler</t>
  </si>
  <si>
    <t>Marion VA</t>
  </si>
  <si>
    <t>Jason Thrash</t>
  </si>
  <si>
    <t>Cornerstone</t>
  </si>
  <si>
    <t>Lindsey Shroeder</t>
  </si>
  <si>
    <t>The Knight Shield</t>
  </si>
  <si>
    <t>Shatara Travis</t>
  </si>
  <si>
    <t>Southern Illinois Coalition for the Homeless</t>
  </si>
  <si>
    <t>Hank Roan</t>
  </si>
  <si>
    <t>Jamie Downes</t>
  </si>
  <si>
    <t>Rebecca Pyles</t>
  </si>
  <si>
    <t>Alexis Adams</t>
  </si>
  <si>
    <t xml:space="preserve">Family: Substance Use   </t>
  </si>
  <si>
    <t>Andy Greer</t>
  </si>
  <si>
    <t>Gateway Foundation</t>
  </si>
  <si>
    <t>Melissa Monte</t>
  </si>
  <si>
    <t>Aviary Recovery Center</t>
  </si>
  <si>
    <t>Kimberly Coloni</t>
  </si>
  <si>
    <t>Martha Clendenin</t>
  </si>
  <si>
    <t>Katie Unthank</t>
  </si>
  <si>
    <t>Egyptian Health Dept</t>
  </si>
  <si>
    <t>John Reith</t>
  </si>
  <si>
    <t>Comwell</t>
  </si>
  <si>
    <t>Gordon Theel</t>
  </si>
  <si>
    <t>Christina Manchen</t>
  </si>
  <si>
    <t>Meghann Stevens</t>
  </si>
  <si>
    <t>Katina Miller</t>
  </si>
  <si>
    <t>Emilie St. Peter</t>
  </si>
  <si>
    <t>Lutheran Social Services</t>
  </si>
  <si>
    <t>Erin King</t>
  </si>
  <si>
    <t>Shwanee Community College</t>
  </si>
  <si>
    <t>Courtney Furgeson</t>
  </si>
  <si>
    <t>Liesl Wingert</t>
  </si>
  <si>
    <t>Torie Patton</t>
  </si>
  <si>
    <t>Terri Tate</t>
  </si>
  <si>
    <t>Jordan Strong</t>
  </si>
  <si>
    <t>MCDAC</t>
  </si>
  <si>
    <t>Tim O' Boyle</t>
  </si>
  <si>
    <t>Anthony Airington</t>
  </si>
  <si>
    <t>Southern Illinoi Re-Entry</t>
  </si>
  <si>
    <t>Justin Miller</t>
  </si>
  <si>
    <t>PLE-Substance Use    Faith Based- Local Pastor</t>
  </si>
  <si>
    <t>Michael Deno</t>
  </si>
  <si>
    <t>Shawnee Community College</t>
  </si>
  <si>
    <t>John Steve</t>
  </si>
  <si>
    <t>Herrin House of Hope</t>
  </si>
  <si>
    <t>Justin Narusis</t>
  </si>
  <si>
    <t>Jenny Pravo</t>
  </si>
  <si>
    <t>Franklin/ Williamson</t>
  </si>
  <si>
    <t>410 W. St. Louis St. West Frankfort, IL</t>
  </si>
  <si>
    <t>(618)200-3367</t>
  </si>
  <si>
    <t>mandyh@takeactiontoday.net</t>
  </si>
  <si>
    <t>Region 5</t>
  </si>
  <si>
    <t xml:space="preserve">Franklin/Williamson Counties </t>
  </si>
  <si>
    <t>Mikilyn Walker</t>
  </si>
  <si>
    <t>Christopher Rural Health</t>
  </si>
  <si>
    <t>Jamie Griffith</t>
  </si>
  <si>
    <t>Danielle Brown</t>
  </si>
  <si>
    <t>Stress and Trauma</t>
  </si>
  <si>
    <t>Katie Depew</t>
  </si>
  <si>
    <t xml:space="preserve">Williamson County Jail </t>
  </si>
  <si>
    <t>PLE, Faith- Based</t>
  </si>
  <si>
    <t>PLE</t>
  </si>
  <si>
    <t>Kim Romani</t>
  </si>
  <si>
    <t xml:space="preserve">Tor Neal </t>
  </si>
  <si>
    <t>PLE, RCO</t>
  </si>
  <si>
    <t>Kelsey Driskell</t>
  </si>
  <si>
    <t>Robbie Kuntz</t>
  </si>
  <si>
    <t>Moses Moultrie</t>
  </si>
  <si>
    <t>Lasha Vincent</t>
  </si>
  <si>
    <t>Jacob Webb</t>
  </si>
  <si>
    <t>Marion PD</t>
  </si>
  <si>
    <t>Margot Cepeda</t>
  </si>
  <si>
    <t>Angela McDowell</t>
  </si>
  <si>
    <t>Benton Elks</t>
  </si>
  <si>
    <t>Jessica Ridgeway</t>
  </si>
  <si>
    <t>Brigitte Kittle</t>
  </si>
  <si>
    <t>Chestnut</t>
  </si>
  <si>
    <t>Sierra Castedo de Martell</t>
  </si>
  <si>
    <t>Amber Mulkins</t>
  </si>
  <si>
    <t>Union Co PR</t>
  </si>
  <si>
    <t>Teri Moore</t>
  </si>
  <si>
    <t>Circle of Care</t>
  </si>
  <si>
    <t>Craig Lynch</t>
  </si>
  <si>
    <t>Connections</t>
  </si>
  <si>
    <t>Leah Naraine</t>
  </si>
  <si>
    <t>omni youth services</t>
  </si>
  <si>
    <t>Shauna Hale</t>
  </si>
  <si>
    <t>Brittney Hale</t>
  </si>
  <si>
    <t>Teea Ferrel</t>
  </si>
  <si>
    <t>Deb Beckmann</t>
  </si>
  <si>
    <t>Aisha Esquivel</t>
  </si>
  <si>
    <t>Illinois Helpline</t>
  </si>
  <si>
    <t>Michelle Buckley</t>
  </si>
  <si>
    <t>Genny Peterson</t>
  </si>
  <si>
    <t>Land of Lincoln</t>
  </si>
  <si>
    <t>Shae Davidson</t>
  </si>
  <si>
    <t>Empowering Survivors</t>
  </si>
  <si>
    <t>Danielle Kroeger</t>
  </si>
  <si>
    <t>Sue Herbert</t>
  </si>
  <si>
    <t>Jessica Shultz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</si>
</sst>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9" sqref="B9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211</v>
      </c>
    </row>
    <row r="2" spans="1:2" ht="33" customHeight="1" x14ac:dyDescent="0.3">
      <c r="A2" s="2" t="s">
        <v>2</v>
      </c>
      <c r="B2" s="14" t="s">
        <v>103</v>
      </c>
    </row>
    <row r="3" spans="1:2" ht="33" customHeight="1" x14ac:dyDescent="0.3">
      <c r="A3" s="5" t="s">
        <v>3</v>
      </c>
      <c r="B3" s="13" t="s">
        <v>212</v>
      </c>
    </row>
    <row r="4" spans="1:2" ht="33" customHeight="1" x14ac:dyDescent="0.3">
      <c r="A4" s="2" t="s">
        <v>13</v>
      </c>
      <c r="B4" s="14" t="s">
        <v>102</v>
      </c>
    </row>
    <row r="5" spans="1:2" ht="33" customHeight="1" x14ac:dyDescent="0.3">
      <c r="A5" s="5" t="s">
        <v>14</v>
      </c>
      <c r="B5" s="13" t="s">
        <v>213</v>
      </c>
    </row>
    <row r="6" spans="1:2" ht="33" customHeight="1" x14ac:dyDescent="0.3">
      <c r="A6" s="2" t="s">
        <v>15</v>
      </c>
      <c r="B6" s="14" t="s">
        <v>214</v>
      </c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 t="s">
        <v>216</v>
      </c>
    </row>
    <row r="10" spans="1:2" ht="33" customHeight="1" x14ac:dyDescent="0.3">
      <c r="A10" s="2" t="s">
        <v>5</v>
      </c>
      <c r="B10" s="14" t="s">
        <v>215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U2" sqref="U2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.2" thickBot="1" x14ac:dyDescent="0.35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1.8" thickBot="1" x14ac:dyDescent="0.35">
      <c r="A3" s="16" t="s">
        <v>102</v>
      </c>
      <c r="B3" s="18">
        <v>45126</v>
      </c>
      <c r="C3" s="24" t="s">
        <v>18</v>
      </c>
      <c r="D3" s="16" t="s">
        <v>103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/>
      <c r="O3" s="15"/>
      <c r="P3" s="15"/>
      <c r="Q3" s="4">
        <f>SUM(E3:P3)</f>
        <v>9</v>
      </c>
      <c r="R3" s="25" t="s">
        <v>74</v>
      </c>
    </row>
    <row r="4" spans="1:18" ht="31.8" thickBot="1" x14ac:dyDescent="0.35">
      <c r="A4" s="16" t="s">
        <v>104</v>
      </c>
      <c r="B4" s="18">
        <v>45126</v>
      </c>
      <c r="C4" s="24" t="s">
        <v>18</v>
      </c>
      <c r="D4" s="16" t="s">
        <v>103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/>
      <c r="K4" s="15">
        <v>1</v>
      </c>
      <c r="L4" s="15"/>
      <c r="M4" s="15"/>
      <c r="N4" s="15"/>
      <c r="O4" s="15"/>
      <c r="P4" s="15"/>
      <c r="Q4" s="4">
        <f t="shared" ref="Q4:Q67" si="0">SUM(E4:P4)</f>
        <v>6</v>
      </c>
      <c r="R4" s="25" t="s">
        <v>74</v>
      </c>
    </row>
    <row r="5" spans="1:18" ht="31.8" thickBot="1" x14ac:dyDescent="0.35">
      <c r="A5" s="16" t="s">
        <v>105</v>
      </c>
      <c r="B5" s="18">
        <v>45126</v>
      </c>
      <c r="C5" s="24" t="s">
        <v>18</v>
      </c>
      <c r="D5" s="16" t="s">
        <v>103</v>
      </c>
      <c r="E5" s="15"/>
      <c r="F5" s="15">
        <v>1</v>
      </c>
      <c r="G5" s="15">
        <v>1</v>
      </c>
      <c r="H5" s="15"/>
      <c r="I5" s="15">
        <v>1</v>
      </c>
      <c r="J5" s="15">
        <v>1</v>
      </c>
      <c r="K5" s="15">
        <v>1</v>
      </c>
      <c r="L5" s="15">
        <v>1</v>
      </c>
      <c r="M5" s="15">
        <v>1</v>
      </c>
      <c r="N5" s="15"/>
      <c r="O5" s="15"/>
      <c r="P5" s="15"/>
      <c r="Q5" s="4">
        <f t="shared" si="0"/>
        <v>7</v>
      </c>
      <c r="R5" s="25" t="s">
        <v>74</v>
      </c>
    </row>
    <row r="6" spans="1:18" ht="31.8" thickBot="1" x14ac:dyDescent="0.35">
      <c r="A6" s="16" t="s">
        <v>106</v>
      </c>
      <c r="B6" s="18">
        <v>45126</v>
      </c>
      <c r="C6" s="24" t="s">
        <v>18</v>
      </c>
      <c r="D6" s="16" t="s">
        <v>103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 t="s">
        <v>74</v>
      </c>
    </row>
    <row r="7" spans="1:18" ht="31.8" thickBot="1" x14ac:dyDescent="0.35">
      <c r="A7" s="16" t="s">
        <v>107</v>
      </c>
      <c r="B7" s="18">
        <v>45126</v>
      </c>
      <c r="C7" s="24" t="s">
        <v>50</v>
      </c>
      <c r="D7" s="16" t="s">
        <v>108</v>
      </c>
      <c r="E7" s="15"/>
      <c r="F7" s="15"/>
      <c r="G7" s="15"/>
      <c r="H7" s="15">
        <v>1</v>
      </c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1.8" thickBot="1" x14ac:dyDescent="0.35">
      <c r="A8" s="16" t="s">
        <v>109</v>
      </c>
      <c r="B8" s="18">
        <v>45126</v>
      </c>
      <c r="C8" s="24" t="s">
        <v>50</v>
      </c>
      <c r="D8" s="16" t="s">
        <v>108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2" thickBot="1" x14ac:dyDescent="0.35">
      <c r="A9" s="16" t="s">
        <v>110</v>
      </c>
      <c r="B9" s="18">
        <v>45126</v>
      </c>
      <c r="C9" s="24" t="s">
        <v>40</v>
      </c>
      <c r="D9" s="16" t="s">
        <v>111</v>
      </c>
      <c r="E9" s="15">
        <v>1</v>
      </c>
      <c r="F9" s="15"/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2</v>
      </c>
      <c r="R9" s="25"/>
    </row>
    <row r="10" spans="1:18" ht="31.8" thickBot="1" x14ac:dyDescent="0.35">
      <c r="A10" s="16" t="s">
        <v>112</v>
      </c>
      <c r="B10" s="18">
        <v>45126</v>
      </c>
      <c r="C10" s="24" t="s">
        <v>50</v>
      </c>
      <c r="D10" s="16" t="s">
        <v>108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2" thickBot="1" x14ac:dyDescent="0.35">
      <c r="A11" s="16" t="s">
        <v>113</v>
      </c>
      <c r="B11" s="18">
        <v>45126</v>
      </c>
      <c r="C11" s="24" t="s">
        <v>64</v>
      </c>
      <c r="D11" s="16" t="s">
        <v>114</v>
      </c>
      <c r="E11" s="15"/>
      <c r="F11" s="15"/>
      <c r="G11" s="15"/>
      <c r="H11" s="15"/>
      <c r="I11" s="15">
        <v>1</v>
      </c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47.4" thickBot="1" x14ac:dyDescent="0.35">
      <c r="A12" s="16" t="s">
        <v>115</v>
      </c>
      <c r="B12" s="18">
        <v>45126</v>
      </c>
      <c r="C12" s="24" t="s">
        <v>53</v>
      </c>
      <c r="D12" s="16" t="s">
        <v>116</v>
      </c>
      <c r="E12" s="15"/>
      <c r="F12" s="15"/>
      <c r="G12" s="15"/>
      <c r="H12" s="15"/>
      <c r="I12" s="15"/>
      <c r="J12" s="15"/>
      <c r="K12" s="15"/>
      <c r="L12" s="15">
        <v>1</v>
      </c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117</v>
      </c>
      <c r="B13" s="18">
        <v>45126</v>
      </c>
      <c r="C13" s="24" t="s">
        <v>18</v>
      </c>
      <c r="D13" s="16" t="s">
        <v>103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/>
      <c r="O13" s="15"/>
      <c r="P13" s="15"/>
      <c r="Q13" s="4">
        <f t="shared" si="0"/>
        <v>9</v>
      </c>
      <c r="R13" s="25"/>
    </row>
    <row r="14" spans="1:18" ht="31.8" thickBot="1" x14ac:dyDescent="0.35">
      <c r="A14" s="16" t="s">
        <v>118</v>
      </c>
      <c r="B14" s="18">
        <v>45154</v>
      </c>
      <c r="C14" s="24" t="s">
        <v>18</v>
      </c>
      <c r="D14" s="16" t="s">
        <v>103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 t="s">
        <v>119</v>
      </c>
    </row>
    <row r="15" spans="1:18" ht="31.8" thickBot="1" x14ac:dyDescent="0.35">
      <c r="A15" s="16" t="s">
        <v>120</v>
      </c>
      <c r="B15" s="18">
        <v>45154</v>
      </c>
      <c r="C15" s="24" t="s">
        <v>20</v>
      </c>
      <c r="D15" s="16" t="s">
        <v>121</v>
      </c>
      <c r="E15" s="15">
        <v>1</v>
      </c>
      <c r="F15" s="15"/>
      <c r="G15" s="15"/>
      <c r="H15" s="15">
        <v>1</v>
      </c>
      <c r="I15" s="15">
        <v>1</v>
      </c>
      <c r="J15" s="15">
        <v>1</v>
      </c>
      <c r="K15" s="15"/>
      <c r="L15" s="15"/>
      <c r="M15" s="15">
        <v>1</v>
      </c>
      <c r="N15" s="15"/>
      <c r="O15" s="15"/>
      <c r="P15" s="15"/>
      <c r="Q15" s="4">
        <f t="shared" si="0"/>
        <v>5</v>
      </c>
      <c r="R15" s="25"/>
    </row>
    <row r="16" spans="1:18" ht="16.2" thickBot="1" x14ac:dyDescent="0.35">
      <c r="A16" s="16" t="s">
        <v>122</v>
      </c>
      <c r="B16" s="18">
        <v>45154</v>
      </c>
      <c r="C16" s="24" t="s">
        <v>40</v>
      </c>
      <c r="D16" s="16" t="s">
        <v>111</v>
      </c>
      <c r="E16" s="15"/>
      <c r="F16" s="15"/>
      <c r="G16" s="15"/>
      <c r="H16" s="15"/>
      <c r="I16" s="15"/>
      <c r="J16" s="15"/>
      <c r="K16" s="15"/>
      <c r="L16" s="15">
        <v>1</v>
      </c>
      <c r="M16" s="15"/>
      <c r="N16" s="15"/>
      <c r="O16" s="15"/>
      <c r="P16" s="15"/>
      <c r="Q16" s="4">
        <f t="shared" si="0"/>
        <v>1</v>
      </c>
      <c r="R16" s="25"/>
    </row>
    <row r="17" spans="1:18" ht="16.2" thickBot="1" x14ac:dyDescent="0.35">
      <c r="A17" s="16" t="s">
        <v>123</v>
      </c>
      <c r="B17" s="18">
        <v>45154</v>
      </c>
      <c r="C17" s="24" t="s">
        <v>64</v>
      </c>
      <c r="D17" s="16" t="s">
        <v>114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8" thickBot="1" x14ac:dyDescent="0.35">
      <c r="A18" s="16" t="s">
        <v>124</v>
      </c>
      <c r="B18" s="18">
        <v>45154</v>
      </c>
      <c r="C18" s="24" t="s">
        <v>57</v>
      </c>
      <c r="D18" s="16" t="s">
        <v>125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126</v>
      </c>
      <c r="B19" s="18">
        <v>45189</v>
      </c>
      <c r="C19" s="24" t="s">
        <v>81</v>
      </c>
      <c r="D19" s="16" t="s">
        <v>127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1.8" thickBot="1" x14ac:dyDescent="0.35">
      <c r="A20" s="16" t="s">
        <v>129</v>
      </c>
      <c r="B20" s="18">
        <v>45189</v>
      </c>
      <c r="C20" s="24" t="s">
        <v>72</v>
      </c>
      <c r="D20" s="16" t="s">
        <v>130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1.8" thickBot="1" x14ac:dyDescent="0.35">
      <c r="A21" s="16" t="s">
        <v>131</v>
      </c>
      <c r="B21" s="18">
        <v>45189</v>
      </c>
      <c r="C21" s="24" t="s">
        <v>58</v>
      </c>
      <c r="D21" s="16" t="s">
        <v>132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47.4" thickBot="1" x14ac:dyDescent="0.35">
      <c r="A22" s="16" t="s">
        <v>133</v>
      </c>
      <c r="B22" s="18">
        <v>45189</v>
      </c>
      <c r="C22" s="24" t="s">
        <v>44</v>
      </c>
      <c r="D22" s="16" t="s">
        <v>134</v>
      </c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135</v>
      </c>
    </row>
    <row r="23" spans="1:18" ht="31.8" thickBot="1" x14ac:dyDescent="0.35">
      <c r="A23" s="16" t="s">
        <v>136</v>
      </c>
      <c r="B23" s="18">
        <v>45189</v>
      </c>
      <c r="C23" s="24" t="s">
        <v>20</v>
      </c>
      <c r="D23" s="16" t="s">
        <v>137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8" thickBot="1" x14ac:dyDescent="0.35">
      <c r="A24" s="16" t="s">
        <v>138</v>
      </c>
      <c r="B24" s="18">
        <v>45189</v>
      </c>
      <c r="C24" s="24" t="s">
        <v>18</v>
      </c>
      <c r="D24" s="16" t="s">
        <v>103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8" thickBot="1" x14ac:dyDescent="0.35">
      <c r="A25" s="16" t="s">
        <v>139</v>
      </c>
      <c r="B25" s="18">
        <v>45189</v>
      </c>
      <c r="C25" s="24" t="s">
        <v>44</v>
      </c>
      <c r="D25" s="16" t="s">
        <v>134</v>
      </c>
      <c r="E25" s="15">
        <v>1</v>
      </c>
      <c r="F25" s="15">
        <v>1</v>
      </c>
      <c r="G25" s="15"/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/>
      <c r="Q25" s="4">
        <f t="shared" si="0"/>
        <v>4</v>
      </c>
      <c r="R25" s="25" t="s">
        <v>228</v>
      </c>
    </row>
    <row r="26" spans="1:18" ht="31.8" thickBot="1" x14ac:dyDescent="0.35">
      <c r="A26" s="16" t="s">
        <v>140</v>
      </c>
      <c r="B26" s="18">
        <v>45189</v>
      </c>
      <c r="C26" s="24" t="s">
        <v>80</v>
      </c>
      <c r="D26" s="16" t="s">
        <v>141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1.8" thickBot="1" x14ac:dyDescent="0.35">
      <c r="A27" s="16" t="s">
        <v>142</v>
      </c>
      <c r="B27" s="18">
        <v>45189</v>
      </c>
      <c r="C27" s="24" t="s">
        <v>80</v>
      </c>
      <c r="D27" s="16" t="s">
        <v>141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143</v>
      </c>
      <c r="B28" s="18">
        <v>45189</v>
      </c>
      <c r="C28" s="24" t="s">
        <v>31</v>
      </c>
      <c r="D28" s="16" t="s">
        <v>144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8" thickBot="1" x14ac:dyDescent="0.35">
      <c r="A29" s="16" t="s">
        <v>145</v>
      </c>
      <c r="B29" s="18">
        <v>45189</v>
      </c>
      <c r="C29" s="24" t="s">
        <v>81</v>
      </c>
      <c r="D29" s="16" t="s">
        <v>146</v>
      </c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16.2" thickBot="1" x14ac:dyDescent="0.35">
      <c r="A30" s="16" t="s">
        <v>147</v>
      </c>
      <c r="B30" s="18">
        <v>45189</v>
      </c>
      <c r="C30" s="24" t="s">
        <v>40</v>
      </c>
      <c r="D30" s="16" t="s">
        <v>111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148</v>
      </c>
      <c r="B31" s="18">
        <v>45189</v>
      </c>
      <c r="C31" s="24" t="s">
        <v>20</v>
      </c>
      <c r="D31" s="16" t="s">
        <v>149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8" thickBot="1" x14ac:dyDescent="0.35">
      <c r="A32" s="16" t="s">
        <v>150</v>
      </c>
      <c r="B32" s="18">
        <v>45189</v>
      </c>
      <c r="C32" s="24" t="s">
        <v>81</v>
      </c>
      <c r="D32" s="16" t="s">
        <v>146</v>
      </c>
      <c r="E32" s="15"/>
      <c r="F32" s="15"/>
      <c r="G32" s="15"/>
      <c r="H32" s="15"/>
      <c r="I32" s="15"/>
      <c r="J32" s="15"/>
      <c r="K32" s="15"/>
      <c r="L32" s="15">
        <v>1</v>
      </c>
      <c r="M32" s="15"/>
      <c r="N32" s="15"/>
      <c r="O32" s="15"/>
      <c r="P32" s="15"/>
      <c r="Q32" s="4">
        <f t="shared" si="0"/>
        <v>1</v>
      </c>
      <c r="R32" s="25"/>
    </row>
    <row r="33" spans="1:18" ht="16.2" thickBot="1" x14ac:dyDescent="0.35">
      <c r="A33" s="16" t="s">
        <v>151</v>
      </c>
      <c r="B33" s="18">
        <v>45189</v>
      </c>
      <c r="C33" s="24" t="s">
        <v>59</v>
      </c>
      <c r="D33" s="16" t="s">
        <v>152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1.8" thickBot="1" x14ac:dyDescent="0.35">
      <c r="A34" s="16" t="s">
        <v>153</v>
      </c>
      <c r="B34" s="18">
        <v>45189</v>
      </c>
      <c r="C34" s="24" t="s">
        <v>81</v>
      </c>
      <c r="D34" s="16" t="s">
        <v>146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1.8" thickBot="1" x14ac:dyDescent="0.35">
      <c r="A35" s="16" t="s">
        <v>154</v>
      </c>
      <c r="B35" s="18">
        <v>45189</v>
      </c>
      <c r="C35" s="24" t="s">
        <v>81</v>
      </c>
      <c r="D35" s="16" t="s">
        <v>146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1.8" thickBot="1" x14ac:dyDescent="0.35">
      <c r="A36" s="16" t="s">
        <v>155</v>
      </c>
      <c r="B36" s="18">
        <v>45222</v>
      </c>
      <c r="C36" s="24" t="s">
        <v>31</v>
      </c>
      <c r="D36" s="16" t="s">
        <v>144</v>
      </c>
      <c r="E36" s="15">
        <v>1</v>
      </c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  <c r="N36" s="15"/>
      <c r="O36" s="15"/>
      <c r="P36" s="15"/>
      <c r="Q36" s="4">
        <f t="shared" si="0"/>
        <v>9</v>
      </c>
      <c r="R36" s="25"/>
    </row>
    <row r="37" spans="1:18" ht="16.2" thickBot="1" x14ac:dyDescent="0.35">
      <c r="A37" s="16" t="s">
        <v>156</v>
      </c>
      <c r="B37" s="18">
        <v>45222</v>
      </c>
      <c r="C37" s="24" t="s">
        <v>23</v>
      </c>
      <c r="D37" s="16" t="s">
        <v>157</v>
      </c>
      <c r="E37" s="15">
        <v>1</v>
      </c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/>
      <c r="N37" s="15"/>
      <c r="O37" s="15"/>
      <c r="P37" s="15"/>
      <c r="Q37" s="4">
        <f t="shared" si="0"/>
        <v>8</v>
      </c>
      <c r="R37" s="25"/>
    </row>
    <row r="38" spans="1:18" ht="31.8" thickBot="1" x14ac:dyDescent="0.35">
      <c r="A38" s="16" t="s">
        <v>158</v>
      </c>
      <c r="B38" s="18">
        <v>45222</v>
      </c>
      <c r="C38" s="24" t="s">
        <v>19</v>
      </c>
      <c r="D38" s="16" t="s">
        <v>159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1.8" thickBot="1" x14ac:dyDescent="0.35">
      <c r="A39" s="17" t="s">
        <v>160</v>
      </c>
      <c r="B39" s="18">
        <v>45214</v>
      </c>
      <c r="C39" s="24" t="s">
        <v>19</v>
      </c>
      <c r="D39" s="16" t="s">
        <v>161</v>
      </c>
      <c r="E39" s="15">
        <v>1</v>
      </c>
      <c r="F39" s="15"/>
      <c r="G39" s="15"/>
      <c r="H39" s="15"/>
      <c r="I39" s="15"/>
      <c r="J39" s="15"/>
      <c r="K39" s="15">
        <v>1</v>
      </c>
      <c r="L39" s="15"/>
      <c r="M39" s="15"/>
      <c r="N39" s="15"/>
      <c r="O39" s="15"/>
      <c r="P39" s="15"/>
      <c r="Q39" s="4">
        <f t="shared" si="0"/>
        <v>2</v>
      </c>
      <c r="R39" s="25"/>
    </row>
    <row r="40" spans="1:18" ht="16.2" thickBot="1" x14ac:dyDescent="0.35">
      <c r="A40" s="16" t="s">
        <v>162</v>
      </c>
      <c r="B40" s="18">
        <v>45245</v>
      </c>
      <c r="C40" s="24" t="s">
        <v>77</v>
      </c>
      <c r="D40" s="16"/>
      <c r="E40" s="15"/>
      <c r="F40" s="15"/>
      <c r="G40" s="15"/>
      <c r="H40" s="15"/>
      <c r="I40" s="15"/>
      <c r="J40" s="15"/>
      <c r="K40" s="15"/>
      <c r="L40" s="15">
        <v>1</v>
      </c>
      <c r="M40" s="15"/>
      <c r="N40" s="15"/>
      <c r="O40" s="15"/>
      <c r="P40" s="15"/>
      <c r="Q40" s="4">
        <f t="shared" si="0"/>
        <v>1</v>
      </c>
      <c r="R40" s="25"/>
    </row>
    <row r="41" spans="1:18" ht="16.2" thickBot="1" x14ac:dyDescent="0.35">
      <c r="A41" s="16" t="s">
        <v>163</v>
      </c>
      <c r="B41" s="18">
        <v>45245</v>
      </c>
      <c r="C41" s="24" t="s">
        <v>40</v>
      </c>
      <c r="D41" s="16" t="s">
        <v>164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1.8" thickBot="1" x14ac:dyDescent="0.35">
      <c r="A42" s="16" t="s">
        <v>128</v>
      </c>
      <c r="B42" s="18">
        <v>45280</v>
      </c>
      <c r="C42" s="24" t="s">
        <v>31</v>
      </c>
      <c r="D42" s="16" t="s">
        <v>144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/>
    </row>
    <row r="43" spans="1:18" ht="31.8" thickBot="1" x14ac:dyDescent="0.35">
      <c r="A43" s="16" t="s">
        <v>165</v>
      </c>
      <c r="B43" s="18">
        <v>45280</v>
      </c>
      <c r="C43" s="24" t="s">
        <v>21</v>
      </c>
      <c r="D43" s="16" t="s">
        <v>166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 t="s">
        <v>167</v>
      </c>
      <c r="B44" s="18">
        <v>45280</v>
      </c>
      <c r="C44" s="24" t="s">
        <v>65</v>
      </c>
      <c r="D44" s="16" t="s">
        <v>168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47.4" thickBot="1" x14ac:dyDescent="0.35">
      <c r="A45" s="16" t="s">
        <v>169</v>
      </c>
      <c r="B45" s="18">
        <v>45280</v>
      </c>
      <c r="C45" s="24" t="s">
        <v>19</v>
      </c>
      <c r="D45" s="16" t="s">
        <v>170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31.8" thickBot="1" x14ac:dyDescent="0.35">
      <c r="A46" s="16" t="s">
        <v>172</v>
      </c>
      <c r="B46" s="18">
        <v>45308</v>
      </c>
      <c r="C46" s="24" t="s">
        <v>81</v>
      </c>
      <c r="D46" s="16" t="s">
        <v>127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1.8" thickBot="1" x14ac:dyDescent="0.35">
      <c r="A47" s="16" t="s">
        <v>171</v>
      </c>
      <c r="B47" s="18">
        <v>45308</v>
      </c>
      <c r="C47" s="24" t="s">
        <v>18</v>
      </c>
      <c r="D47" s="16" t="s">
        <v>103</v>
      </c>
      <c r="E47" s="15">
        <v>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 t="s">
        <v>74</v>
      </c>
    </row>
    <row r="48" spans="1:18" ht="31.8" thickBot="1" x14ac:dyDescent="0.35">
      <c r="A48" s="16" t="s">
        <v>173</v>
      </c>
      <c r="B48" s="18">
        <v>45308</v>
      </c>
      <c r="C48" s="24" t="s">
        <v>18</v>
      </c>
      <c r="D48" s="16" t="s">
        <v>103</v>
      </c>
      <c r="E48" s="15"/>
      <c r="F48" s="15">
        <v>1</v>
      </c>
      <c r="G48" s="15">
        <v>1</v>
      </c>
      <c r="H48" s="15"/>
      <c r="I48" s="15"/>
      <c r="J48" s="15">
        <v>1</v>
      </c>
      <c r="K48" s="15">
        <v>1</v>
      </c>
      <c r="L48" s="15"/>
      <c r="M48" s="15"/>
      <c r="N48" s="15"/>
      <c r="O48" s="15"/>
      <c r="P48" s="15"/>
      <c r="Q48" s="4">
        <f t="shared" si="0"/>
        <v>4</v>
      </c>
      <c r="R48" s="25" t="s">
        <v>77</v>
      </c>
    </row>
    <row r="49" spans="1:18" ht="31.8" thickBot="1" x14ac:dyDescent="0.35">
      <c r="A49" s="16" t="s">
        <v>174</v>
      </c>
      <c r="B49" s="18">
        <v>45308</v>
      </c>
      <c r="C49" s="24" t="s">
        <v>18</v>
      </c>
      <c r="D49" s="16" t="s">
        <v>103</v>
      </c>
      <c r="E49" s="15">
        <v>1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1</v>
      </c>
      <c r="R49" s="25" t="s">
        <v>175</v>
      </c>
    </row>
    <row r="50" spans="1:18" ht="16.2" thickBot="1" x14ac:dyDescent="0.35">
      <c r="A50" s="16" t="s">
        <v>176</v>
      </c>
      <c r="B50" s="18">
        <v>45308</v>
      </c>
      <c r="C50" s="24" t="s">
        <v>58</v>
      </c>
      <c r="D50" s="16" t="s">
        <v>177</v>
      </c>
      <c r="E50" s="15">
        <v>1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1</v>
      </c>
      <c r="R50" s="25"/>
    </row>
    <row r="51" spans="1:18" ht="16.2" thickBot="1" x14ac:dyDescent="0.35">
      <c r="A51" s="16" t="s">
        <v>178</v>
      </c>
      <c r="B51" s="18">
        <v>45308</v>
      </c>
      <c r="C51" s="24" t="s">
        <v>58</v>
      </c>
      <c r="D51" s="16" t="s">
        <v>179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 t="s">
        <v>180</v>
      </c>
      <c r="B52" s="18">
        <v>45308</v>
      </c>
      <c r="C52" s="24" t="s">
        <v>40</v>
      </c>
      <c r="D52" s="16" t="s">
        <v>164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 t="s">
        <v>181</v>
      </c>
      <c r="B53" s="18">
        <v>45308</v>
      </c>
      <c r="C53" s="24" t="s">
        <v>63</v>
      </c>
      <c r="D53" s="16" t="s">
        <v>164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31.8" thickBot="1" x14ac:dyDescent="0.35">
      <c r="A54" s="16" t="s">
        <v>182</v>
      </c>
      <c r="B54" s="18">
        <v>45343</v>
      </c>
      <c r="C54" s="24" t="s">
        <v>18</v>
      </c>
      <c r="D54" s="16" t="s">
        <v>183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1.8" thickBot="1" x14ac:dyDescent="0.35">
      <c r="A55" s="16" t="s">
        <v>184</v>
      </c>
      <c r="B55" s="18">
        <v>45343</v>
      </c>
      <c r="C55" s="24" t="s">
        <v>20</v>
      </c>
      <c r="D55" s="16" t="s">
        <v>185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 t="s">
        <v>186</v>
      </c>
      <c r="B56" s="18">
        <v>45343</v>
      </c>
      <c r="C56" s="24" t="s">
        <v>74</v>
      </c>
      <c r="D56" s="16"/>
      <c r="E56" s="15"/>
      <c r="F56" s="15"/>
      <c r="G56" s="15"/>
      <c r="H56" s="15"/>
      <c r="I56" s="15"/>
      <c r="J56" s="15"/>
      <c r="K56" s="15"/>
      <c r="L56" s="15"/>
      <c r="M56" s="15">
        <v>1</v>
      </c>
      <c r="N56" s="15"/>
      <c r="O56" s="15"/>
      <c r="P56" s="15"/>
      <c r="Q56" s="4">
        <f t="shared" si="0"/>
        <v>1</v>
      </c>
      <c r="R56" s="25"/>
    </row>
    <row r="57" spans="1:18" ht="31.8" thickBot="1" x14ac:dyDescent="0.35">
      <c r="A57" s="16" t="s">
        <v>187</v>
      </c>
      <c r="B57" s="18">
        <v>45371</v>
      </c>
      <c r="C57" s="24" t="s">
        <v>31</v>
      </c>
      <c r="D57" s="16" t="s">
        <v>144</v>
      </c>
      <c r="E57" s="15">
        <v>1</v>
      </c>
      <c r="F57" s="15">
        <v>1</v>
      </c>
      <c r="G57" s="15">
        <v>1</v>
      </c>
      <c r="H57" s="15"/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/>
      <c r="O57" s="15"/>
      <c r="P57" s="15"/>
      <c r="Q57" s="4">
        <f t="shared" si="0"/>
        <v>8</v>
      </c>
      <c r="R57" s="25"/>
    </row>
    <row r="58" spans="1:18" ht="31.8" thickBot="1" x14ac:dyDescent="0.35">
      <c r="A58" s="16" t="s">
        <v>188</v>
      </c>
      <c r="B58" s="18">
        <v>45371</v>
      </c>
      <c r="C58" s="24" t="s">
        <v>19</v>
      </c>
      <c r="D58" s="16" t="s">
        <v>159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1.8" thickBot="1" x14ac:dyDescent="0.35">
      <c r="A59" s="16" t="s">
        <v>189</v>
      </c>
      <c r="B59" s="18">
        <v>45371</v>
      </c>
      <c r="C59" s="24" t="s">
        <v>81</v>
      </c>
      <c r="D59" s="16" t="s">
        <v>146</v>
      </c>
      <c r="E59" s="15">
        <v>1</v>
      </c>
      <c r="F59" s="15"/>
      <c r="G59" s="15">
        <v>1</v>
      </c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2</v>
      </c>
      <c r="R59" s="25"/>
    </row>
    <row r="60" spans="1:18" ht="16.2" thickBot="1" x14ac:dyDescent="0.35">
      <c r="A60" s="16" t="s">
        <v>190</v>
      </c>
      <c r="B60" s="18">
        <v>45371</v>
      </c>
      <c r="C60" s="24" t="s">
        <v>65</v>
      </c>
      <c r="D60" s="16" t="s">
        <v>191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1.8" thickBot="1" x14ac:dyDescent="0.35">
      <c r="A61" s="16" t="s">
        <v>192</v>
      </c>
      <c r="B61" s="18">
        <v>45371</v>
      </c>
      <c r="C61" s="24" t="s">
        <v>50</v>
      </c>
      <c r="D61" s="16" t="s">
        <v>193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 t="s">
        <v>194</v>
      </c>
      <c r="B62" s="18">
        <v>45399</v>
      </c>
      <c r="C62" s="24" t="s">
        <v>74</v>
      </c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1.8" thickBot="1" x14ac:dyDescent="0.35">
      <c r="A63" s="16" t="s">
        <v>195</v>
      </c>
      <c r="B63" s="18">
        <v>45427</v>
      </c>
      <c r="C63" s="24" t="s">
        <v>50</v>
      </c>
      <c r="D63" s="16" t="s">
        <v>108</v>
      </c>
      <c r="E63" s="15"/>
      <c r="F63" s="15"/>
      <c r="G63" s="15"/>
      <c r="H63" s="15"/>
      <c r="I63" s="15">
        <v>1</v>
      </c>
      <c r="J63" s="15"/>
      <c r="K63" s="15">
        <v>1</v>
      </c>
      <c r="L63" s="15"/>
      <c r="M63" s="15"/>
      <c r="N63" s="15"/>
      <c r="O63" s="15"/>
      <c r="P63" s="15"/>
      <c r="Q63" s="4">
        <f t="shared" si="0"/>
        <v>2</v>
      </c>
      <c r="R63" s="25"/>
    </row>
    <row r="64" spans="1:18" ht="31.8" thickBot="1" x14ac:dyDescent="0.35">
      <c r="A64" s="16" t="s">
        <v>196</v>
      </c>
      <c r="B64" s="18">
        <v>45463</v>
      </c>
      <c r="C64" s="24" t="s">
        <v>84</v>
      </c>
      <c r="D64" s="16" t="s">
        <v>103</v>
      </c>
      <c r="E64" s="15"/>
      <c r="F64" s="15">
        <v>1</v>
      </c>
      <c r="G64" s="15">
        <v>1</v>
      </c>
      <c r="H64" s="15"/>
      <c r="I64" s="15">
        <v>1</v>
      </c>
      <c r="J64" s="15">
        <v>1</v>
      </c>
      <c r="K64" s="15"/>
      <c r="L64" s="15"/>
      <c r="M64" s="15"/>
      <c r="N64" s="15"/>
      <c r="O64" s="15"/>
      <c r="P64" s="15"/>
      <c r="Q64" s="4">
        <f t="shared" si="0"/>
        <v>4</v>
      </c>
      <c r="R64" s="25"/>
    </row>
    <row r="65" spans="1:18" ht="31.8" thickBot="1" x14ac:dyDescent="0.35">
      <c r="A65" s="16" t="s">
        <v>197</v>
      </c>
      <c r="B65" s="18">
        <v>45463</v>
      </c>
      <c r="C65" s="24" t="s">
        <v>31</v>
      </c>
      <c r="D65" s="16" t="s">
        <v>144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1.8" thickBot="1" x14ac:dyDescent="0.35">
      <c r="A66" s="16" t="s">
        <v>198</v>
      </c>
      <c r="B66" s="18">
        <v>45463</v>
      </c>
      <c r="C66" s="24" t="s">
        <v>20</v>
      </c>
      <c r="D66" s="16" t="s">
        <v>199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 t="s">
        <v>200</v>
      </c>
      <c r="B67" s="18">
        <v>45463</v>
      </c>
      <c r="C67" s="24" t="s">
        <v>58</v>
      </c>
      <c r="D67" s="16" t="s">
        <v>177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1.8" thickBot="1" x14ac:dyDescent="0.35">
      <c r="A68" s="16" t="s">
        <v>201</v>
      </c>
      <c r="B68" s="18">
        <v>45463</v>
      </c>
      <c r="C68" s="24" t="s">
        <v>20</v>
      </c>
      <c r="D68" s="16" t="s">
        <v>202</v>
      </c>
      <c r="E68" s="15"/>
      <c r="F68" s="15">
        <v>1</v>
      </c>
      <c r="G68" s="15">
        <v>1</v>
      </c>
      <c r="H68" s="15"/>
      <c r="I68" s="15">
        <v>1</v>
      </c>
      <c r="J68" s="15">
        <v>1</v>
      </c>
      <c r="K68" s="15">
        <v>1</v>
      </c>
      <c r="L68" s="15">
        <v>1</v>
      </c>
      <c r="M68" s="15">
        <v>1</v>
      </c>
      <c r="N68" s="15"/>
      <c r="O68" s="15"/>
      <c r="P68" s="15"/>
      <c r="Q68" s="4">
        <f t="shared" ref="Q68:Q131" si="1">SUM(E68:P68)</f>
        <v>7</v>
      </c>
      <c r="R68" s="25"/>
    </row>
    <row r="69" spans="1:18" ht="31.8" thickBot="1" x14ac:dyDescent="0.35">
      <c r="A69" s="16" t="s">
        <v>203</v>
      </c>
      <c r="B69" s="18">
        <v>45463</v>
      </c>
      <c r="C69" s="24" t="s">
        <v>18</v>
      </c>
      <c r="D69" s="16" t="s">
        <v>103</v>
      </c>
      <c r="E69" s="15"/>
      <c r="F69" s="15"/>
      <c r="G69" s="15"/>
      <c r="H69" s="15"/>
      <c r="I69" s="15">
        <v>1</v>
      </c>
      <c r="J69" s="15"/>
      <c r="K69" s="15"/>
      <c r="L69" s="15"/>
      <c r="M69" s="15">
        <v>1</v>
      </c>
      <c r="N69" s="15"/>
      <c r="O69" s="15"/>
      <c r="P69" s="15"/>
      <c r="Q69" s="4">
        <f t="shared" si="1"/>
        <v>2</v>
      </c>
      <c r="R69" s="25" t="s">
        <v>204</v>
      </c>
    </row>
    <row r="70" spans="1:18" ht="31.8" thickBot="1" x14ac:dyDescent="0.35">
      <c r="A70" s="16" t="s">
        <v>205</v>
      </c>
      <c r="B70" s="18">
        <v>45490</v>
      </c>
      <c r="C70" s="24" t="s">
        <v>50</v>
      </c>
      <c r="D70" s="16" t="s">
        <v>206</v>
      </c>
      <c r="E70" s="15">
        <v>1</v>
      </c>
      <c r="F70" s="15">
        <v>1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2</v>
      </c>
      <c r="R70" s="25"/>
    </row>
    <row r="71" spans="1:18" ht="31.8" thickBot="1" x14ac:dyDescent="0.35">
      <c r="A71" s="16" t="s">
        <v>207</v>
      </c>
      <c r="B71" s="18">
        <v>45490</v>
      </c>
      <c r="C71" s="24" t="s">
        <v>20</v>
      </c>
      <c r="D71" s="16" t="s">
        <v>208</v>
      </c>
      <c r="E71" s="15">
        <v>1</v>
      </c>
      <c r="F71" s="15"/>
      <c r="G71" s="15">
        <v>1</v>
      </c>
      <c r="H71" s="15"/>
      <c r="I71" s="15"/>
      <c r="J71" s="15"/>
      <c r="K71" s="15"/>
      <c r="L71" s="15">
        <v>1</v>
      </c>
      <c r="M71" s="15">
        <v>1</v>
      </c>
      <c r="N71" s="15"/>
      <c r="O71" s="15"/>
      <c r="P71" s="15"/>
      <c r="Q71" s="4">
        <f t="shared" si="1"/>
        <v>4</v>
      </c>
      <c r="R71" s="25"/>
    </row>
    <row r="72" spans="1:18" ht="47.4" thickBot="1" x14ac:dyDescent="0.35">
      <c r="A72" s="16" t="s">
        <v>209</v>
      </c>
      <c r="B72" s="18">
        <v>45490</v>
      </c>
      <c r="C72" s="24" t="s">
        <v>19</v>
      </c>
      <c r="D72" s="16" t="s">
        <v>170</v>
      </c>
      <c r="E72" s="15">
        <v>1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1</v>
      </c>
      <c r="R72" s="25"/>
    </row>
    <row r="73" spans="1:18" ht="31.8" thickBot="1" x14ac:dyDescent="0.35">
      <c r="A73" s="16" t="s">
        <v>210</v>
      </c>
      <c r="B73" s="18">
        <v>45490</v>
      </c>
      <c r="C73" s="24" t="s">
        <v>81</v>
      </c>
      <c r="D73" s="16" t="s">
        <v>146</v>
      </c>
      <c r="E73" s="15">
        <v>1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1</v>
      </c>
      <c r="R73" s="25"/>
    </row>
    <row r="74" spans="1:18" ht="31.8" thickBot="1" x14ac:dyDescent="0.35">
      <c r="A74" s="16" t="s">
        <v>217</v>
      </c>
      <c r="B74" s="18">
        <v>45525</v>
      </c>
      <c r="C74" s="24" t="s">
        <v>31</v>
      </c>
      <c r="D74" s="16" t="s">
        <v>218</v>
      </c>
      <c r="E74" s="15"/>
      <c r="F74" s="15">
        <v>1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1</v>
      </c>
      <c r="R74" s="25"/>
    </row>
    <row r="75" spans="1:18" ht="47.4" thickBot="1" x14ac:dyDescent="0.35">
      <c r="A75" s="16" t="s">
        <v>219</v>
      </c>
      <c r="B75" s="18">
        <v>45553</v>
      </c>
      <c r="C75" s="24" t="s">
        <v>19</v>
      </c>
      <c r="D75" s="16" t="s">
        <v>170</v>
      </c>
      <c r="E75" s="15"/>
      <c r="F75" s="15"/>
      <c r="G75" s="15">
        <v>1</v>
      </c>
      <c r="H75" s="15"/>
      <c r="I75" s="15">
        <v>1</v>
      </c>
      <c r="J75" s="15"/>
      <c r="K75" s="15">
        <v>1</v>
      </c>
      <c r="L75" s="15">
        <v>1</v>
      </c>
      <c r="M75" s="15">
        <v>1</v>
      </c>
      <c r="N75" s="15"/>
      <c r="O75" s="15"/>
      <c r="P75" s="15"/>
      <c r="Q75" s="4">
        <f t="shared" si="1"/>
        <v>5</v>
      </c>
      <c r="R75" s="25" t="s">
        <v>225</v>
      </c>
    </row>
    <row r="76" spans="1:18" ht="31.8" thickBot="1" x14ac:dyDescent="0.35">
      <c r="A76" s="16" t="s">
        <v>220</v>
      </c>
      <c r="B76" s="18">
        <v>45553</v>
      </c>
      <c r="C76" s="24" t="s">
        <v>81</v>
      </c>
      <c r="D76" s="16" t="s">
        <v>221</v>
      </c>
      <c r="E76" s="15"/>
      <c r="F76" s="15"/>
      <c r="G76" s="15">
        <v>1</v>
      </c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1</v>
      </c>
      <c r="R76" s="25" t="s">
        <v>225</v>
      </c>
    </row>
    <row r="77" spans="1:18" ht="16.2" thickBot="1" x14ac:dyDescent="0.35">
      <c r="A77" s="16" t="s">
        <v>222</v>
      </c>
      <c r="B77" s="18">
        <v>45553</v>
      </c>
      <c r="C77" s="24" t="s">
        <v>23</v>
      </c>
      <c r="D77" s="16" t="s">
        <v>223</v>
      </c>
      <c r="E77" s="15"/>
      <c r="F77" s="15"/>
      <c r="G77" s="15">
        <v>1</v>
      </c>
      <c r="H77" s="15"/>
      <c r="I77" s="15">
        <v>1</v>
      </c>
      <c r="J77" s="15"/>
      <c r="K77" s="15">
        <v>1</v>
      </c>
      <c r="L77" s="15">
        <v>1</v>
      </c>
      <c r="M77" s="15"/>
      <c r="N77" s="15"/>
      <c r="O77" s="15"/>
      <c r="P77" s="15"/>
      <c r="Q77" s="4">
        <f t="shared" si="1"/>
        <v>4</v>
      </c>
      <c r="R77" s="25" t="s">
        <v>224</v>
      </c>
    </row>
    <row r="78" spans="1:18" ht="31.8" thickBot="1" x14ac:dyDescent="0.35">
      <c r="A78" s="16" t="s">
        <v>226</v>
      </c>
      <c r="B78" s="18">
        <v>45553</v>
      </c>
      <c r="C78" s="24" t="s">
        <v>31</v>
      </c>
      <c r="D78" s="16" t="s">
        <v>218</v>
      </c>
      <c r="E78" s="15"/>
      <c r="F78" s="15"/>
      <c r="G78" s="15">
        <v>1</v>
      </c>
      <c r="H78" s="15"/>
      <c r="I78" s="15"/>
      <c r="J78" s="15"/>
      <c r="K78" s="15"/>
      <c r="L78" s="15"/>
      <c r="M78" s="15">
        <v>1</v>
      </c>
      <c r="N78" s="15"/>
      <c r="O78" s="15"/>
      <c r="P78" s="15"/>
      <c r="Q78" s="4">
        <f t="shared" si="1"/>
        <v>2</v>
      </c>
      <c r="R78" s="25"/>
    </row>
    <row r="79" spans="1:18" ht="31.8" thickBot="1" x14ac:dyDescent="0.35">
      <c r="A79" s="16" t="s">
        <v>229</v>
      </c>
      <c r="B79" s="18">
        <v>45588</v>
      </c>
      <c r="C79" s="24" t="s">
        <v>18</v>
      </c>
      <c r="D79" s="16" t="s">
        <v>103</v>
      </c>
      <c r="E79" s="15"/>
      <c r="F79" s="15"/>
      <c r="G79" s="15"/>
      <c r="H79" s="15">
        <v>1</v>
      </c>
      <c r="I79" s="15">
        <v>1</v>
      </c>
      <c r="J79" s="15">
        <v>1</v>
      </c>
      <c r="K79" s="15">
        <v>1</v>
      </c>
      <c r="L79" s="15">
        <v>1</v>
      </c>
      <c r="M79" s="15">
        <v>1</v>
      </c>
      <c r="N79" s="15"/>
      <c r="O79" s="15"/>
      <c r="P79" s="15"/>
      <c r="Q79" s="4">
        <f t="shared" si="1"/>
        <v>6</v>
      </c>
      <c r="R79" s="25"/>
    </row>
    <row r="80" spans="1:18" ht="31.8" thickBot="1" x14ac:dyDescent="0.35">
      <c r="A80" s="16" t="s">
        <v>227</v>
      </c>
      <c r="B80" s="18">
        <v>45589</v>
      </c>
      <c r="C80" s="24" t="s">
        <v>20</v>
      </c>
      <c r="D80" s="16" t="s">
        <v>137</v>
      </c>
      <c r="E80" s="15"/>
      <c r="F80" s="15"/>
      <c r="G80" s="15"/>
      <c r="H80" s="15"/>
      <c r="I80" s="15"/>
      <c r="J80" s="15"/>
      <c r="K80" s="15">
        <v>1</v>
      </c>
      <c r="L80" s="15"/>
      <c r="M80" s="15"/>
      <c r="N80" s="15"/>
      <c r="O80" s="15"/>
      <c r="P80" s="15"/>
      <c r="Q80" s="4">
        <f t="shared" si="1"/>
        <v>1</v>
      </c>
      <c r="R80" s="25" t="s">
        <v>225</v>
      </c>
    </row>
    <row r="81" spans="1:18" ht="31.8" thickBot="1" x14ac:dyDescent="0.35">
      <c r="A81" s="16" t="s">
        <v>230</v>
      </c>
      <c r="B81" s="18">
        <v>45616</v>
      </c>
      <c r="C81" s="24" t="s">
        <v>18</v>
      </c>
      <c r="D81" s="16" t="s">
        <v>103</v>
      </c>
      <c r="E81" s="15"/>
      <c r="F81" s="15"/>
      <c r="G81" s="15"/>
      <c r="H81" s="15"/>
      <c r="I81" s="15">
        <v>1</v>
      </c>
      <c r="J81" s="15">
        <v>1</v>
      </c>
      <c r="K81" s="15"/>
      <c r="L81" s="15"/>
      <c r="M81" s="15"/>
      <c r="N81" s="15"/>
      <c r="O81" s="15"/>
      <c r="P81" s="15"/>
      <c r="Q81" s="4">
        <f t="shared" si="1"/>
        <v>2</v>
      </c>
      <c r="R81" s="25"/>
    </row>
    <row r="82" spans="1:18" ht="31.8" thickBot="1" x14ac:dyDescent="0.35">
      <c r="A82" s="16" t="s">
        <v>231</v>
      </c>
      <c r="B82" s="18">
        <v>45616</v>
      </c>
      <c r="C82" s="24" t="s">
        <v>18</v>
      </c>
      <c r="D82" s="16" t="s">
        <v>103</v>
      </c>
      <c r="E82" s="15"/>
      <c r="F82" s="15"/>
      <c r="G82" s="15"/>
      <c r="H82" s="15"/>
      <c r="I82" s="15">
        <v>1</v>
      </c>
      <c r="J82" s="15"/>
      <c r="K82" s="15"/>
      <c r="L82" s="15"/>
      <c r="M82" s="15"/>
      <c r="N82" s="15"/>
      <c r="O82" s="15"/>
      <c r="P82" s="15"/>
      <c r="Q82" s="4">
        <f t="shared" si="1"/>
        <v>1</v>
      </c>
      <c r="R82" s="25"/>
    </row>
    <row r="83" spans="1:18" ht="31.8" thickBot="1" x14ac:dyDescent="0.35">
      <c r="A83" s="16" t="s">
        <v>232</v>
      </c>
      <c r="B83" s="18">
        <v>45616</v>
      </c>
      <c r="C83" s="24" t="s">
        <v>18</v>
      </c>
      <c r="D83" s="16" t="s">
        <v>103</v>
      </c>
      <c r="E83" s="15"/>
      <c r="F83" s="15"/>
      <c r="G83" s="15"/>
      <c r="H83" s="15"/>
      <c r="I83" s="15">
        <v>1</v>
      </c>
      <c r="J83" s="15"/>
      <c r="K83" s="15"/>
      <c r="L83" s="15"/>
      <c r="M83" s="15"/>
      <c r="N83" s="15"/>
      <c r="O83" s="15"/>
      <c r="P83" s="15"/>
      <c r="Q83" s="4">
        <f t="shared" si="1"/>
        <v>1</v>
      </c>
      <c r="R83" s="25"/>
    </row>
    <row r="84" spans="1:18" ht="31.8" thickBot="1" x14ac:dyDescent="0.35">
      <c r="A84" s="16" t="s">
        <v>233</v>
      </c>
      <c r="B84" s="18">
        <v>45616</v>
      </c>
      <c r="C84" s="24" t="s">
        <v>37</v>
      </c>
      <c r="D84" s="16" t="s">
        <v>234</v>
      </c>
      <c r="E84" s="15"/>
      <c r="F84" s="15"/>
      <c r="G84" s="15"/>
      <c r="I84" s="15">
        <v>1</v>
      </c>
      <c r="J84" s="15"/>
      <c r="K84" s="15">
        <v>1</v>
      </c>
      <c r="L84" s="15"/>
      <c r="M84" s="15"/>
      <c r="N84" s="15"/>
      <c r="O84" s="15"/>
      <c r="P84" s="15"/>
      <c r="Q84" s="4">
        <f t="shared" si="1"/>
        <v>2</v>
      </c>
      <c r="R84" s="25"/>
    </row>
    <row r="85" spans="1:18" ht="16.2" thickBot="1" x14ac:dyDescent="0.35">
      <c r="A85" s="16" t="s">
        <v>235</v>
      </c>
      <c r="B85" s="18">
        <v>45616</v>
      </c>
      <c r="C85" s="24" t="s">
        <v>63</v>
      </c>
      <c r="D85" s="16" t="s">
        <v>164</v>
      </c>
      <c r="E85" s="15"/>
      <c r="F85" s="15"/>
      <c r="G85" s="15"/>
      <c r="H85" s="15"/>
      <c r="I85" s="15">
        <v>1</v>
      </c>
      <c r="J85" s="15"/>
      <c r="K85" s="15"/>
      <c r="L85" s="15"/>
      <c r="M85" s="15"/>
      <c r="N85" s="15"/>
      <c r="O85" s="15"/>
      <c r="P85" s="15"/>
      <c r="Q85" s="4">
        <f t="shared" si="1"/>
        <v>1</v>
      </c>
      <c r="R85" s="25"/>
    </row>
    <row r="86" spans="1:18" ht="16.2" thickBot="1" x14ac:dyDescent="0.35">
      <c r="A86" s="16" t="s">
        <v>236</v>
      </c>
      <c r="B86" s="18">
        <v>45616</v>
      </c>
      <c r="C86" s="24" t="s">
        <v>63</v>
      </c>
      <c r="D86" s="16" t="s">
        <v>237</v>
      </c>
      <c r="E86" s="15"/>
      <c r="F86" s="15"/>
      <c r="G86" s="15"/>
      <c r="H86" s="15"/>
      <c r="I86" s="15">
        <v>1</v>
      </c>
      <c r="J86" s="15"/>
      <c r="K86" s="15"/>
      <c r="L86" s="15"/>
      <c r="M86" s="15"/>
      <c r="N86" s="15"/>
      <c r="O86" s="15"/>
      <c r="P86" s="15"/>
      <c r="Q86" s="4">
        <f t="shared" si="1"/>
        <v>1</v>
      </c>
      <c r="R86" s="25"/>
    </row>
    <row r="87" spans="1:18" ht="31.8" thickBot="1" x14ac:dyDescent="0.35">
      <c r="A87" s="16" t="s">
        <v>238</v>
      </c>
      <c r="B87" s="18">
        <v>45644</v>
      </c>
      <c r="C87" s="24" t="s">
        <v>18</v>
      </c>
      <c r="D87" s="16" t="s">
        <v>103</v>
      </c>
      <c r="E87" s="15"/>
      <c r="F87" s="15"/>
      <c r="G87" s="15"/>
      <c r="H87" s="15"/>
      <c r="I87" s="15"/>
      <c r="J87" s="15">
        <v>1</v>
      </c>
      <c r="K87" s="15">
        <v>1</v>
      </c>
      <c r="L87" s="15"/>
      <c r="M87" s="15">
        <v>1</v>
      </c>
      <c r="N87" s="15"/>
      <c r="O87" s="15"/>
      <c r="P87" s="15"/>
      <c r="Q87" s="4">
        <f t="shared" si="1"/>
        <v>3</v>
      </c>
      <c r="R87" s="25"/>
    </row>
    <row r="88" spans="1:18" ht="31.8" thickBot="1" x14ac:dyDescent="0.35">
      <c r="A88" s="16" t="s">
        <v>239</v>
      </c>
      <c r="B88" s="18">
        <v>45644</v>
      </c>
      <c r="C88" s="24" t="s">
        <v>31</v>
      </c>
      <c r="D88" s="16" t="s">
        <v>240</v>
      </c>
      <c r="E88" s="15"/>
      <c r="F88" s="15"/>
      <c r="G88" s="15"/>
      <c r="H88" s="15"/>
      <c r="I88" s="15"/>
      <c r="J88" s="15">
        <v>1</v>
      </c>
      <c r="K88" s="15">
        <v>1</v>
      </c>
      <c r="L88" s="15">
        <v>1</v>
      </c>
      <c r="M88" s="15">
        <v>1</v>
      </c>
      <c r="N88" s="15"/>
      <c r="O88" s="15"/>
      <c r="P88" s="15"/>
      <c r="Q88" s="4">
        <f t="shared" si="1"/>
        <v>4</v>
      </c>
      <c r="R88" s="25"/>
    </row>
    <row r="89" spans="1:18" ht="31.8" thickBot="1" x14ac:dyDescent="0.35">
      <c r="A89" s="16" t="s">
        <v>241</v>
      </c>
      <c r="B89" s="18">
        <v>45644</v>
      </c>
      <c r="C89" s="24" t="s">
        <v>31</v>
      </c>
      <c r="D89" s="16" t="s">
        <v>240</v>
      </c>
      <c r="E89" s="15"/>
      <c r="F89" s="15"/>
      <c r="G89" s="15"/>
      <c r="H89" s="15"/>
      <c r="I89" s="15"/>
      <c r="J89" s="15">
        <v>1</v>
      </c>
      <c r="K89" s="15"/>
      <c r="L89" s="15"/>
      <c r="M89" s="15"/>
      <c r="N89" s="15"/>
      <c r="O89" s="15"/>
      <c r="P89" s="15"/>
      <c r="Q89" s="4">
        <f t="shared" si="1"/>
        <v>1</v>
      </c>
      <c r="R89" s="25"/>
    </row>
    <row r="90" spans="1:18" ht="31.8" thickBot="1" x14ac:dyDescent="0.35">
      <c r="A90" s="16" t="s">
        <v>242</v>
      </c>
      <c r="B90" s="18">
        <v>45672</v>
      </c>
      <c r="C90" s="24" t="s">
        <v>18</v>
      </c>
      <c r="D90" s="16" t="s">
        <v>243</v>
      </c>
      <c r="E90" s="15"/>
      <c r="F90" s="15"/>
      <c r="G90" s="15"/>
      <c r="H90" s="15"/>
      <c r="I90" s="15"/>
      <c r="J90" s="15"/>
      <c r="K90" s="15">
        <v>1</v>
      </c>
      <c r="L90" s="15"/>
      <c r="M90" s="15">
        <v>1</v>
      </c>
      <c r="N90" s="15"/>
      <c r="O90" s="15"/>
      <c r="P90" s="15"/>
      <c r="Q90" s="4">
        <f t="shared" si="1"/>
        <v>2</v>
      </c>
      <c r="R90" s="25"/>
    </row>
    <row r="91" spans="1:18" ht="31.8" thickBot="1" x14ac:dyDescent="0.35">
      <c r="A91" s="16" t="s">
        <v>250</v>
      </c>
      <c r="B91" s="18">
        <v>45672</v>
      </c>
      <c r="C91" s="24" t="s">
        <v>18</v>
      </c>
      <c r="D91" s="16" t="s">
        <v>103</v>
      </c>
      <c r="E91" s="15"/>
      <c r="F91" s="15"/>
      <c r="G91" s="15"/>
      <c r="H91" s="15"/>
      <c r="I91" s="15"/>
      <c r="J91" s="15"/>
      <c r="K91" s="15">
        <v>1</v>
      </c>
      <c r="L91" s="15">
        <v>1</v>
      </c>
      <c r="M91" s="15">
        <v>1</v>
      </c>
      <c r="N91" s="15"/>
      <c r="O91" s="15"/>
      <c r="P91" s="15"/>
      <c r="Q91" s="4">
        <f t="shared" si="1"/>
        <v>3</v>
      </c>
      <c r="R91" s="25"/>
    </row>
    <row r="92" spans="1:18" ht="16.2" thickBot="1" x14ac:dyDescent="0.35">
      <c r="A92" s="16" t="s">
        <v>244</v>
      </c>
      <c r="B92" s="18">
        <v>45672</v>
      </c>
      <c r="C92" s="24" t="s">
        <v>79</v>
      </c>
      <c r="D92" s="16" t="s">
        <v>245</v>
      </c>
      <c r="E92" s="15"/>
      <c r="F92" s="15"/>
      <c r="G92" s="15"/>
      <c r="H92" s="15"/>
      <c r="I92" s="15"/>
      <c r="J92" s="15"/>
      <c r="K92" s="15">
        <v>1</v>
      </c>
      <c r="L92" s="15">
        <v>1</v>
      </c>
      <c r="M92" s="15">
        <v>1</v>
      </c>
      <c r="N92" s="15"/>
      <c r="O92" s="15"/>
      <c r="P92" s="15"/>
      <c r="Q92" s="4">
        <f t="shared" si="1"/>
        <v>3</v>
      </c>
      <c r="R92" s="25"/>
    </row>
    <row r="93" spans="1:18" ht="31.8" thickBot="1" x14ac:dyDescent="0.35">
      <c r="A93" s="16" t="s">
        <v>263</v>
      </c>
      <c r="B93" s="18">
        <v>45672</v>
      </c>
      <c r="C93" s="24" t="s">
        <v>18</v>
      </c>
      <c r="D93" s="16" t="s">
        <v>103</v>
      </c>
      <c r="E93" s="15"/>
      <c r="F93" s="15"/>
      <c r="G93" s="15"/>
      <c r="H93" s="15"/>
      <c r="I93" s="15"/>
      <c r="J93" s="15"/>
      <c r="K93" s="15">
        <v>1</v>
      </c>
      <c r="L93" s="15"/>
      <c r="M93" s="15">
        <v>1</v>
      </c>
      <c r="N93" s="15"/>
      <c r="O93" s="15"/>
      <c r="P93" s="15"/>
      <c r="Q93" s="4">
        <f t="shared" si="1"/>
        <v>2</v>
      </c>
      <c r="R93" s="25"/>
    </row>
    <row r="94" spans="1:18" ht="31.8" thickBot="1" x14ac:dyDescent="0.35">
      <c r="A94" s="16" t="s">
        <v>246</v>
      </c>
      <c r="B94" s="18">
        <v>45672</v>
      </c>
      <c r="C94" s="24" t="s">
        <v>18</v>
      </c>
      <c r="D94" s="16" t="s">
        <v>247</v>
      </c>
      <c r="E94" s="15"/>
      <c r="F94" s="15"/>
      <c r="G94" s="15"/>
      <c r="H94" s="15"/>
      <c r="I94" s="15"/>
      <c r="J94" s="15"/>
      <c r="K94" s="15">
        <v>1</v>
      </c>
      <c r="L94" s="15">
        <v>1</v>
      </c>
      <c r="M94" s="15">
        <v>1</v>
      </c>
      <c r="N94" s="15"/>
      <c r="O94" s="15"/>
      <c r="P94" s="15"/>
      <c r="Q94" s="4">
        <f t="shared" si="1"/>
        <v>3</v>
      </c>
      <c r="R94" s="25"/>
    </row>
    <row r="95" spans="1:18" ht="16.2" thickBot="1" x14ac:dyDescent="0.35">
      <c r="A95" s="16" t="s">
        <v>248</v>
      </c>
      <c r="B95" s="18">
        <v>45672</v>
      </c>
      <c r="C95" s="24"/>
      <c r="D95" s="16" t="s">
        <v>249</v>
      </c>
      <c r="E95" s="15"/>
      <c r="F95" s="15"/>
      <c r="G95" s="15"/>
      <c r="H95" s="15"/>
      <c r="I95" s="15"/>
      <c r="J95" s="15"/>
      <c r="K95" s="15">
        <v>1</v>
      </c>
      <c r="L95" s="15"/>
      <c r="M95" s="15"/>
      <c r="N95" s="15"/>
      <c r="O95" s="15"/>
      <c r="P95" s="15"/>
      <c r="Q95" s="4">
        <f t="shared" si="1"/>
        <v>1</v>
      </c>
      <c r="R95" s="25"/>
    </row>
    <row r="96" spans="1:18" ht="16.2" thickBot="1" x14ac:dyDescent="0.35">
      <c r="A96" s="16" t="s">
        <v>251</v>
      </c>
      <c r="B96" s="18">
        <v>45707</v>
      </c>
      <c r="C96" s="24" t="s">
        <v>79</v>
      </c>
      <c r="D96" s="16"/>
      <c r="E96" s="15"/>
      <c r="F96" s="15"/>
      <c r="G96" s="15"/>
      <c r="H96" s="15"/>
      <c r="I96" s="15"/>
      <c r="J96" s="15"/>
      <c r="K96" s="15"/>
      <c r="L96" s="15">
        <v>1</v>
      </c>
      <c r="M96" s="15"/>
      <c r="N96" s="15"/>
      <c r="O96" s="15"/>
      <c r="P96" s="15"/>
      <c r="Q96" s="4">
        <f t="shared" si="1"/>
        <v>1</v>
      </c>
      <c r="R96" s="25"/>
    </row>
    <row r="97" spans="1:18" ht="16.2" thickBot="1" x14ac:dyDescent="0.35">
      <c r="A97" s="16" t="s">
        <v>252</v>
      </c>
      <c r="B97" s="18">
        <v>45707</v>
      </c>
      <c r="C97" s="24" t="s">
        <v>65</v>
      </c>
      <c r="D97" s="16" t="s">
        <v>103</v>
      </c>
      <c r="E97" s="15"/>
      <c r="F97" s="15"/>
      <c r="G97" s="15"/>
      <c r="H97" s="15"/>
      <c r="I97" s="15"/>
      <c r="J97" s="15"/>
      <c r="K97" s="15"/>
      <c r="L97" s="15">
        <v>1</v>
      </c>
      <c r="M97" s="15">
        <v>1</v>
      </c>
      <c r="N97" s="15"/>
      <c r="O97" s="15"/>
      <c r="P97" s="15"/>
      <c r="Q97" s="4">
        <f t="shared" si="1"/>
        <v>2</v>
      </c>
      <c r="R97" s="25"/>
    </row>
    <row r="98" spans="1:18" ht="31.8" thickBot="1" x14ac:dyDescent="0.35">
      <c r="A98" s="16" t="s">
        <v>253</v>
      </c>
      <c r="B98" s="18">
        <v>45707</v>
      </c>
      <c r="C98" s="24" t="s">
        <v>18</v>
      </c>
      <c r="D98" s="16" t="s">
        <v>240</v>
      </c>
      <c r="E98" s="15"/>
      <c r="F98" s="15"/>
      <c r="G98" s="15"/>
      <c r="H98" s="15"/>
      <c r="I98" s="15"/>
      <c r="J98" s="15"/>
      <c r="K98" s="15"/>
      <c r="L98" s="15">
        <v>1</v>
      </c>
      <c r="M98" s="15"/>
      <c r="N98" s="15"/>
      <c r="O98" s="15"/>
      <c r="P98" s="15"/>
      <c r="Q98" s="4">
        <f t="shared" si="1"/>
        <v>1</v>
      </c>
      <c r="R98" s="25"/>
    </row>
    <row r="99" spans="1:18" ht="31.8" thickBot="1" x14ac:dyDescent="0.35">
      <c r="A99" s="16" t="s">
        <v>254</v>
      </c>
      <c r="B99" s="18">
        <v>45707</v>
      </c>
      <c r="C99" s="24" t="s">
        <v>18</v>
      </c>
      <c r="D99" s="16" t="s">
        <v>255</v>
      </c>
      <c r="E99" s="15"/>
      <c r="F99" s="15"/>
      <c r="G99" s="15"/>
      <c r="H99" s="15"/>
      <c r="I99" s="15"/>
      <c r="J99" s="15"/>
      <c r="K99" s="15"/>
      <c r="L99" s="15">
        <v>1</v>
      </c>
      <c r="M99" s="15">
        <v>1</v>
      </c>
      <c r="N99" s="15"/>
      <c r="O99" s="15"/>
      <c r="P99" s="15"/>
      <c r="Q99" s="4">
        <f t="shared" si="1"/>
        <v>2</v>
      </c>
      <c r="R99" s="25"/>
    </row>
    <row r="100" spans="1:18" ht="31.8" thickBot="1" x14ac:dyDescent="0.35">
      <c r="A100" s="16" t="s">
        <v>256</v>
      </c>
      <c r="B100" s="18">
        <v>45707</v>
      </c>
      <c r="C100" s="24" t="s">
        <v>67</v>
      </c>
      <c r="D100" s="16" t="s">
        <v>159</v>
      </c>
      <c r="E100" s="15"/>
      <c r="F100" s="15"/>
      <c r="G100" s="15"/>
      <c r="H100" s="15"/>
      <c r="I100" s="15"/>
      <c r="J100" s="15"/>
      <c r="K100" s="15"/>
      <c r="L100" s="15">
        <v>1</v>
      </c>
      <c r="M100" s="15"/>
      <c r="N100" s="15"/>
      <c r="O100" s="15"/>
      <c r="P100" s="15"/>
      <c r="Q100" s="4">
        <f t="shared" si="1"/>
        <v>1</v>
      </c>
      <c r="R100" s="25"/>
    </row>
    <row r="101" spans="1:18" ht="16.2" thickBot="1" x14ac:dyDescent="0.35">
      <c r="A101" s="16" t="s">
        <v>257</v>
      </c>
      <c r="B101" s="18">
        <v>45735</v>
      </c>
      <c r="C101" s="24" t="s">
        <v>61</v>
      </c>
      <c r="D101" s="16" t="s">
        <v>258</v>
      </c>
      <c r="E101" s="15"/>
      <c r="F101" s="15"/>
      <c r="G101" s="15"/>
      <c r="H101" s="15"/>
      <c r="I101" s="15"/>
      <c r="J101" s="15"/>
      <c r="K101" s="15"/>
      <c r="L101" s="15"/>
      <c r="M101" s="15">
        <v>1</v>
      </c>
      <c r="N101" s="15"/>
      <c r="O101" s="15"/>
      <c r="P101" s="15"/>
      <c r="Q101" s="4">
        <f t="shared" si="1"/>
        <v>1</v>
      </c>
      <c r="R101" s="25"/>
    </row>
    <row r="102" spans="1:18" ht="31.8" thickBot="1" x14ac:dyDescent="0.35">
      <c r="A102" s="16" t="s">
        <v>259</v>
      </c>
      <c r="B102" s="18">
        <v>45735</v>
      </c>
      <c r="C102" s="24" t="s">
        <v>80</v>
      </c>
      <c r="D102" s="16" t="s">
        <v>260</v>
      </c>
      <c r="E102" s="15"/>
      <c r="F102" s="15"/>
      <c r="G102" s="15"/>
      <c r="H102" s="15"/>
      <c r="I102" s="15"/>
      <c r="J102" s="15"/>
      <c r="K102" s="15"/>
      <c r="L102" s="15"/>
      <c r="M102" s="15">
        <v>1</v>
      </c>
      <c r="N102" s="15"/>
      <c r="O102" s="15"/>
      <c r="P102" s="15"/>
      <c r="Q102" s="4">
        <f t="shared" si="1"/>
        <v>1</v>
      </c>
      <c r="R102" s="25"/>
    </row>
    <row r="103" spans="1:18" ht="31.8" thickBot="1" x14ac:dyDescent="0.35">
      <c r="A103" s="16" t="s">
        <v>261</v>
      </c>
      <c r="B103" s="18">
        <v>45735</v>
      </c>
      <c r="C103" s="24" t="s">
        <v>18</v>
      </c>
      <c r="D103" s="16" t="s">
        <v>103</v>
      </c>
      <c r="E103" s="15"/>
      <c r="F103" s="15"/>
      <c r="G103" s="15"/>
      <c r="H103" s="15"/>
      <c r="I103" s="15"/>
      <c r="J103" s="15"/>
      <c r="K103" s="15"/>
      <c r="L103" s="15"/>
      <c r="M103" s="15">
        <v>1</v>
      </c>
      <c r="N103" s="15"/>
      <c r="O103" s="15"/>
      <c r="P103" s="15"/>
      <c r="Q103" s="4">
        <f t="shared" si="1"/>
        <v>1</v>
      </c>
      <c r="R103" s="25"/>
    </row>
    <row r="104" spans="1:18" ht="16.2" thickBot="1" x14ac:dyDescent="0.35">
      <c r="A104" s="16" t="s">
        <v>262</v>
      </c>
      <c r="B104" s="18">
        <v>45735</v>
      </c>
      <c r="C104" s="24" t="s">
        <v>61</v>
      </c>
      <c r="D104" s="16" t="s">
        <v>258</v>
      </c>
      <c r="E104" s="15"/>
      <c r="F104" s="15"/>
      <c r="G104" s="15"/>
      <c r="H104" s="15"/>
      <c r="I104" s="15"/>
      <c r="J104" s="15"/>
      <c r="K104" s="15"/>
      <c r="L104" s="15"/>
      <c r="M104" s="15">
        <v>1</v>
      </c>
      <c r="N104" s="15"/>
      <c r="O104" s="15"/>
      <c r="P104" s="15"/>
      <c r="Q104" s="4">
        <f t="shared" si="1"/>
        <v>1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1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6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2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2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2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1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5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1</v>
      </c>
    </row>
    <row r="24" spans="1:11" x14ac:dyDescent="0.3">
      <c r="J24" s="12" t="s">
        <v>44</v>
      </c>
      <c r="K24">
        <f>COUNTIF('2. ROSC Active'!C2:C251,J24)</f>
        <v>2</v>
      </c>
    </row>
    <row r="25" spans="1:11" x14ac:dyDescent="0.3">
      <c r="J25" s="12" t="s">
        <v>61</v>
      </c>
      <c r="K25">
        <f>COUNTIF('2. ROSC Active'!C2:C251,J25)</f>
        <v>2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1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2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6</v>
      </c>
    </row>
    <row r="39" spans="10:11" x14ac:dyDescent="0.3">
      <c r="J39" s="12" t="s">
        <v>20</v>
      </c>
      <c r="K39">
        <f>COUNTIF('2. ROSC Active'!C2:C251,J39)</f>
        <v>8</v>
      </c>
    </row>
    <row r="40" spans="10:11" x14ac:dyDescent="0.3">
      <c r="J40" s="12" t="s">
        <v>18</v>
      </c>
      <c r="K40">
        <f>COUNTIF('2. ROSC Active'!C2:C251,J40)</f>
        <v>24</v>
      </c>
    </row>
    <row r="41" spans="10:11" x14ac:dyDescent="0.3">
      <c r="J41" s="12" t="s">
        <v>72</v>
      </c>
      <c r="K41">
        <f>COUNTIF('2. ROSC Active'!C2:C251,J41)</f>
        <v>1</v>
      </c>
    </row>
    <row r="42" spans="10:11" x14ac:dyDescent="0.3">
      <c r="J42" s="12" t="s">
        <v>84</v>
      </c>
      <c r="K42">
        <f>COUNTIF('2. ROSC Active'!C2:C251,J42)</f>
        <v>1</v>
      </c>
    </row>
    <row r="43" spans="10:11" x14ac:dyDescent="0.3">
      <c r="J43" s="12" t="s">
        <v>81</v>
      </c>
      <c r="K43">
        <f>COUNTIF('2. ROSC Active'!C2:C251,J43)</f>
        <v>9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3</v>
      </c>
    </row>
    <row r="46" spans="10:11" x14ac:dyDescent="0.3">
      <c r="J46" s="12" t="s">
        <v>58</v>
      </c>
      <c r="K46">
        <f>COUNTIF('2. ROSC Active'!C2:C251,J46)</f>
        <v>4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9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3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3</v>
      </c>
    </row>
    <row r="55" spans="10:11" x14ac:dyDescent="0.3">
      <c r="J55" s="12" t="s">
        <v>88</v>
      </c>
      <c r="K55">
        <f>SUM(K2:K53)</f>
        <v>101</v>
      </c>
    </row>
    <row r="56" spans="10:11" x14ac:dyDescent="0.3">
      <c r="J56" s="12" t="s">
        <v>87</v>
      </c>
      <c r="K56">
        <f>COUNTIF(K2:K53, "&gt;0")</f>
        <v>26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9" ma:contentTypeDescription="Create a new document." ma:contentTypeScope="" ma:versionID="c4bf919a4e3e8154ce36b8f92d90678f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b18329552fa7b2e9580d56d3e7764957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E1C869-9168-47CC-BE3A-D9557B452E84}"/>
</file>

<file path=customXml/itemProps2.xml><?xml version="1.0" encoding="utf-8"?>
<ds:datastoreItem xmlns:ds="http://schemas.openxmlformats.org/officeDocument/2006/customXml" ds:itemID="{E2EA5BC1-8DA6-4C1F-BB6E-88E88242557D}"/>
</file>

<file path=customXml/itemProps3.xml><?xml version="1.0" encoding="utf-8"?>
<ds:datastoreItem xmlns:ds="http://schemas.openxmlformats.org/officeDocument/2006/customXml" ds:itemID="{96D40234-8BB2-4A27-AD61-4161869C7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mandyhagen157@gmail.com</cp:lastModifiedBy>
  <cp:lastPrinted>2024-12-03T19:04:59Z</cp:lastPrinted>
  <dcterms:created xsi:type="dcterms:W3CDTF">2022-05-19T17:55:56Z</dcterms:created>
  <dcterms:modified xsi:type="dcterms:W3CDTF">2025-04-25T15:16:46Z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