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HExchg2016\RedirectedFolders\JarrettB\My Documents\"/>
    </mc:Choice>
  </mc:AlternateContent>
  <xr:revisionPtr revIDLastSave="0" documentId="8_{7D0DEA67-D295-41F2-96AA-FDD3809874B9}" xr6:coauthVersionLast="47" xr6:coauthVersionMax="47" xr10:uidLastSave="{00000000-0000-0000-0000-000000000000}"/>
  <bookViews>
    <workbookView xWindow="4920" yWindow="1656" windowWidth="17280" windowHeight="888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<sst xmlns="http://schemas.openxmlformats.org/spreadsheetml/2006/main" count="595" uniqueCount="327">
  <si>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</si>
  <si>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</si>
  <si>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</si>
  <si>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</si>
  <si>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</si>
  <si>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</si>
  <si>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</si>
  <si>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</si>
  <si>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</si>
  <si>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</si>
  <si>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</si>
  <si>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</si>
  <si>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</si>
  <si>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</si>
  <si>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</si>
  <si>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</si>
  <si>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</si>
  <si>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</si>
  <si>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</si>
  <si>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</si>
  <si>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</si>
  <si>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</si>
  <si>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</si>
  <si>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</si>
  <si>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</si>
  <si>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</si>
  <si>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</si>
  <si>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</si>
  <si>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</si>
  <si>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</si>
  <si>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</si>
  <si>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</si>
  <si>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</si>
  <si>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</si>
  <si>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</si>
  <si>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</si>
  <si>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</si>
  <si>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</si>
  <si>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</si>
  <si>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</si>
  <si>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</si>
  <si>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</si>
  <si>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</si>
  <si>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</si>
  <si>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</si>
  <si>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</si>
  <si>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</si>
  <si>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</si>
  <si>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</si>
  <si>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</si>
  <si>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</si>
  <si>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</si>
  <si>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</si>
  <si>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</si>
  <si>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</si>
  <si>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</si>
  <si>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</si>
  <si>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</si>
  <si>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</si>
  <si>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</si>
  <si>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</si>
  <si>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</si>
  <si>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</si>
  <si>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</si>
  <si>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</si>
  <si>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</si>
  <si>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</si>
  <si>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</si>
  <si>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</si>
  <si>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</si>
  <si>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</si>
  <si>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</si>
  <si>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</si>
  <si>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</si>
  <si>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</si>
  <si>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</si>
  <si>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</si>
  <si>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</si>
  <si>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</si>
  <si>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</si>
  <si>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</si>
  <si>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</si>
  <si>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</si>
  <si>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</si>
  <si>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</si>
  <si>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</si>
  <si>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</si>
  <si>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</si>
  <si>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</si>
  <si>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</si>
  <si>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</si>
  <si>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</si>
  <si>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</si>
  <si>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</si>
  <si>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</si>
  <si>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</si>
  <si>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</si>
  <si>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</si>
  <si>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</si>
  <si>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</si>
  <si>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</si>
  <si>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</si>
  <si>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Jarrett Burton</t>
  </si>
  <si>
    <t>Serenity House Counseling Services</t>
  </si>
  <si>
    <t>ROSC Coordinator</t>
  </si>
  <si>
    <t>Danny Sourbis</t>
  </si>
  <si>
    <t>Kathleen Hankes</t>
  </si>
  <si>
    <t>Kane County Drug Courts</t>
  </si>
  <si>
    <t>Jim Murphy</t>
  </si>
  <si>
    <t>Samantha Thein</t>
  </si>
  <si>
    <t>Nettie Smid</t>
  </si>
  <si>
    <t>Saleha Jawaid</t>
  </si>
  <si>
    <t>Donna Rennard</t>
  </si>
  <si>
    <t>Zoey Hornstein</t>
  </si>
  <si>
    <t>Jennifer Cygan</t>
  </si>
  <si>
    <t>Tavaris Prince</t>
  </si>
  <si>
    <t>Jaron Nabors</t>
  </si>
  <si>
    <t>Jackie Bradley</t>
  </si>
  <si>
    <t>Danielle Heffernan</t>
  </si>
  <si>
    <t>Rebecca Zeller</t>
  </si>
  <si>
    <t>Naomi's House</t>
  </si>
  <si>
    <t>Matt Ashley</t>
  </si>
  <si>
    <t>Way Back Inn</t>
  </si>
  <si>
    <t>Donna Foyle</t>
  </si>
  <si>
    <t>Scott Kaufmann</t>
  </si>
  <si>
    <t>DuPage County Health Dept</t>
  </si>
  <si>
    <t>Mike Wood</t>
  </si>
  <si>
    <t>Banyan Treatment Centers</t>
  </si>
  <si>
    <t>Cheryl Root</t>
  </si>
  <si>
    <t>Recovery Corps</t>
  </si>
  <si>
    <t>John Skocz</t>
  </si>
  <si>
    <t>Central DuPage Hospital</t>
  </si>
  <si>
    <t>Nicole Janssen</t>
  </si>
  <si>
    <t>Recovery Centers of America</t>
  </si>
  <si>
    <t>Brad Gerke</t>
  </si>
  <si>
    <t>Stephanie Adamson</t>
  </si>
  <si>
    <t>Breaking Free/Mutual Ground</t>
  </si>
  <si>
    <t>Khadija Kahn</t>
  </si>
  <si>
    <t>Wheaton Police Dept</t>
  </si>
  <si>
    <t>Krystyna Olejnyik</t>
  </si>
  <si>
    <t>Rogers Behavioral Health</t>
  </si>
  <si>
    <t>Bruce Sewick</t>
  </si>
  <si>
    <t>College of DuPage</t>
  </si>
  <si>
    <t>Steve Stefani</t>
  </si>
  <si>
    <t>Hope For Healing</t>
  </si>
  <si>
    <t>Roger Stefani</t>
  </si>
  <si>
    <t>Kelly Mannion</t>
  </si>
  <si>
    <t>360 Youth Services</t>
  </si>
  <si>
    <t>alex Brouwer</t>
  </si>
  <si>
    <t>Ezra Fisk</t>
  </si>
  <si>
    <t>Gina Menconi</t>
  </si>
  <si>
    <t>DuPage County Probation</t>
  </si>
  <si>
    <t>Lisa Bloom</t>
  </si>
  <si>
    <t>Jennifer Trivelli</t>
  </si>
  <si>
    <t>Endeavor Healthcare</t>
  </si>
  <si>
    <t>Amy Phillips</t>
  </si>
  <si>
    <t>Conservation Foundation</t>
  </si>
  <si>
    <t>Astrid Rudaitis</t>
  </si>
  <si>
    <t>Richard Butts</t>
  </si>
  <si>
    <t>The Guildhaus</t>
  </si>
  <si>
    <t>Winter Lane</t>
  </si>
  <si>
    <t>DuPage County Public Defender's Office</t>
  </si>
  <si>
    <t>Amy LaFauce</t>
  </si>
  <si>
    <t>Catholic Charities</t>
  </si>
  <si>
    <t>Alex Pulaski</t>
  </si>
  <si>
    <t>Anne Dempsey</t>
  </si>
  <si>
    <t>Erika Revillas</t>
  </si>
  <si>
    <t>Naper Pride</t>
  </si>
  <si>
    <t>Family Shelter Service</t>
  </si>
  <si>
    <t>Alexandra Milikent</t>
  </si>
  <si>
    <t>Geri Kerger</t>
  </si>
  <si>
    <t>NAMI DuPage</t>
  </si>
  <si>
    <t>Suzanne Snyder</t>
  </si>
  <si>
    <t>Access Community Health</t>
  </si>
  <si>
    <t>Omar Azeem</t>
  </si>
  <si>
    <t>Leo Zarka</t>
  </si>
  <si>
    <t>Heather Jurkowski</t>
  </si>
  <si>
    <t>Jerome Lutz</t>
  </si>
  <si>
    <t>Yami Oblando</t>
  </si>
  <si>
    <t>Northeast DuPage Youth and Family Service</t>
  </si>
  <si>
    <t>Phil Lambert</t>
  </si>
  <si>
    <t>Stonybrook Center</t>
  </si>
  <si>
    <t>Marissa Kirch</t>
  </si>
  <si>
    <t>Carolyn Sprawka</t>
  </si>
  <si>
    <t>Hesed House</t>
  </si>
  <si>
    <t>Allison  Pike</t>
  </si>
  <si>
    <t>Al Anderson</t>
  </si>
  <si>
    <t>Bridgette Adams</t>
  </si>
  <si>
    <t>Cook County Sheriff's Office</t>
  </si>
  <si>
    <t>Bo Cook</t>
  </si>
  <si>
    <t>Matilda Faria</t>
  </si>
  <si>
    <t>Healthcare Alternative Systems</t>
  </si>
  <si>
    <t>Christina Banda</t>
  </si>
  <si>
    <t>R&amp;B Counseling</t>
  </si>
  <si>
    <t>Michelle Augoustatos</t>
  </si>
  <si>
    <t>Hines VA</t>
  </si>
  <si>
    <t>Vanessa Melendez</t>
  </si>
  <si>
    <t>Kendall County Drug Courts</t>
  </si>
  <si>
    <t>Alejandra Garland</t>
  </si>
  <si>
    <t>Advocates for Human Potential</t>
  </si>
  <si>
    <t>Matt Mazur</t>
  </si>
  <si>
    <t>COD Student</t>
  </si>
  <si>
    <t>Marilyn Roberts</t>
  </si>
  <si>
    <t>Maggie Strizcek</t>
  </si>
  <si>
    <t>Keith Deboldt</t>
  </si>
  <si>
    <t>Odalys Landa</t>
  </si>
  <si>
    <t>Live 4 Lali</t>
  </si>
  <si>
    <t>Mariana Prokop</t>
  </si>
  <si>
    <t>Evergreen Sober Living</t>
  </si>
  <si>
    <t>Patty O'Malley</t>
  </si>
  <si>
    <t>Victor Shollenberger</t>
  </si>
  <si>
    <t>Oxford House Inc</t>
  </si>
  <si>
    <t>Felicia Miceli</t>
  </si>
  <si>
    <t>Becky Sadler</t>
  </si>
  <si>
    <t>Rosecrance Foundation</t>
  </si>
  <si>
    <t>Brenda Pasia</t>
  </si>
  <si>
    <t>Ryan Dillon</t>
  </si>
  <si>
    <t>Treatment Alternatives for Safe Communities (TASC)</t>
  </si>
  <si>
    <t>Cristyna Ramirez</t>
  </si>
  <si>
    <t>Existential Counseling</t>
  </si>
  <si>
    <t>Tanya Macko</t>
  </si>
  <si>
    <t>Glendale Heights Police Department</t>
  </si>
  <si>
    <t>Krista Webb</t>
  </si>
  <si>
    <t>Eric Armstrong Siegman</t>
  </si>
  <si>
    <t>PLE</t>
  </si>
  <si>
    <t>Rory Greene</t>
  </si>
  <si>
    <t>Claudia Orozco</t>
  </si>
  <si>
    <t>Healing Pups</t>
  </si>
  <si>
    <t>Eva Rafas</t>
  </si>
  <si>
    <t>DuPage Federation</t>
  </si>
  <si>
    <t>Melissa Murillo</t>
  </si>
  <si>
    <t>April LoCoco</t>
  </si>
  <si>
    <t>Greater Family Health</t>
  </si>
  <si>
    <t>Blake Worman</t>
  </si>
  <si>
    <t>Kylie Sanko</t>
  </si>
  <si>
    <t>Geode Health</t>
  </si>
  <si>
    <t>Mimi Doll</t>
  </si>
  <si>
    <t>DuPage ROSC Council</t>
  </si>
  <si>
    <t>891 S Rohlwing Rd, Addison IL</t>
  </si>
  <si>
    <t>331-701-9766</t>
  </si>
  <si>
    <t>jarrett.burton@serenityhouse.com</t>
  </si>
  <si>
    <t>Donna Rennard, Clinical Director</t>
  </si>
  <si>
    <t>Donna.Rennard@serenityhouse.com, 630-620-6616</t>
  </si>
  <si>
    <t>DuPage County</t>
  </si>
  <si>
    <t>Region 2</t>
  </si>
  <si>
    <t>Annette Villareal</t>
  </si>
  <si>
    <t>RecoveryCorps</t>
  </si>
  <si>
    <t>Joey Tepper</t>
  </si>
  <si>
    <t>Illinois Harm Reduction Coaltion</t>
  </si>
  <si>
    <t>Chris Binder</t>
  </si>
  <si>
    <t>Carol Stream Police Dept</t>
  </si>
  <si>
    <t>Megan Fischer</t>
  </si>
  <si>
    <t>Trinity Hamilton</t>
  </si>
  <si>
    <t>Yoga For Recovery</t>
  </si>
  <si>
    <t>Vincent Cieslak</t>
  </si>
  <si>
    <t>Conventions Psychiatry</t>
  </si>
  <si>
    <t>CORS grant coordinator</t>
  </si>
  <si>
    <t>Peer Support Worker/PLE</t>
  </si>
  <si>
    <t>CADC</t>
  </si>
  <si>
    <t>CADC/DUI Risk Assessment</t>
  </si>
  <si>
    <t>SH Clinical Director</t>
  </si>
  <si>
    <t>CADC/Peer Support</t>
  </si>
  <si>
    <t>DV Shelter/PLE</t>
  </si>
  <si>
    <t>Intake Coordinator/PLE</t>
  </si>
  <si>
    <t>Recovery Home coordinator</t>
  </si>
  <si>
    <t>DuPage Narcan Program</t>
  </si>
  <si>
    <t>Biz dev</t>
  </si>
  <si>
    <t>Recovery Corps coordinator</t>
  </si>
  <si>
    <t>BHS Director</t>
  </si>
  <si>
    <t xml:space="preserve">Biz Dev/PLE </t>
  </si>
  <si>
    <t>Director</t>
  </si>
  <si>
    <t>Social Worker</t>
  </si>
  <si>
    <t>Outreach</t>
  </si>
  <si>
    <t>PRSS Director</t>
  </si>
  <si>
    <t>Founder/PLE</t>
  </si>
  <si>
    <t>Housing</t>
  </si>
  <si>
    <t>Housing/LGBTQIA++</t>
  </si>
  <si>
    <t>Probation</t>
  </si>
  <si>
    <t>Community Engagment</t>
  </si>
  <si>
    <t>CADC/PLE</t>
  </si>
  <si>
    <t xml:space="preserve">Community Liason </t>
  </si>
  <si>
    <t>Clinical staff</t>
  </si>
  <si>
    <t>intern/PLE</t>
  </si>
  <si>
    <t>Executive Director</t>
  </si>
  <si>
    <t>Clinical Director</t>
  </si>
  <si>
    <t>CADC/Outreach</t>
  </si>
  <si>
    <t>LCPC/CADC</t>
  </si>
  <si>
    <t>Counselor</t>
  </si>
  <si>
    <t>Drug Court officer</t>
  </si>
  <si>
    <t>Harm Reduction Coordinator</t>
  </si>
  <si>
    <t>Area Rep/PLE</t>
  </si>
  <si>
    <t>DuPage Narcan Program/BHS</t>
  </si>
  <si>
    <t>Clinical staff/PLE</t>
  </si>
  <si>
    <t>Recovery Corps/Peer Support/PLE</t>
  </si>
  <si>
    <t>Consultant</t>
  </si>
  <si>
    <t>Police officer</t>
  </si>
  <si>
    <t>Lisa DeLaura</t>
  </si>
  <si>
    <t>JUST of DuPage</t>
  </si>
  <si>
    <t>Jane Maty</t>
  </si>
  <si>
    <t xml:space="preserve">Marisia Andersen </t>
  </si>
  <si>
    <t>Ian Hirsimaki</t>
  </si>
  <si>
    <t>New Directions</t>
  </si>
  <si>
    <t>Cristina De La Rosa</t>
  </si>
  <si>
    <t>Brianna Haug</t>
  </si>
  <si>
    <t>Sarah Grunden</t>
  </si>
  <si>
    <t>OMNI Youth Services</t>
  </si>
  <si>
    <t>Beth Carey</t>
  </si>
  <si>
    <t>Neurodivergent Galaxy</t>
  </si>
  <si>
    <t>Elizabeth Kellog</t>
  </si>
  <si>
    <t>Grand Boulevard Prevention Services</t>
  </si>
  <si>
    <t>Steve Holtsford</t>
  </si>
  <si>
    <t>Tracy Langs</t>
  </si>
  <si>
    <t>Bamani Obadele</t>
  </si>
  <si>
    <t>Laurel Taylor Dudley</t>
  </si>
  <si>
    <t>Bahiyyah Khalilallah</t>
  </si>
  <si>
    <t>IDHS/SUPR</t>
  </si>
  <si>
    <t>Kane County Health Dept</t>
  </si>
  <si>
    <t>Kim Peterson</t>
  </si>
  <si>
    <t>Sharon Cabrera</t>
  </si>
  <si>
    <t>Michelle Meyer</t>
  </si>
  <si>
    <t>Liz King</t>
  </si>
  <si>
    <t>Relief Mental Health</t>
  </si>
  <si>
    <t>Ron Verback</t>
  </si>
  <si>
    <t>Judith Lukas</t>
  </si>
  <si>
    <t>DuPage County Coronor</t>
  </si>
  <si>
    <t>Annie Soldano</t>
  </si>
  <si>
    <t>Gateway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</si>
</sst>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237</v>
      </c>
    </row>
    <row r="2" spans="1:2" ht="33" customHeight="1" x14ac:dyDescent="0.3">
      <c r="A2" s="2" t="s">
        <v>2</v>
      </c>
      <c r="B2" s="14" t="s">
        <v>103</v>
      </c>
    </row>
    <row r="3" spans="1:2" ht="33" customHeight="1" x14ac:dyDescent="0.3">
      <c r="A3" s="5" t="s">
        <v>3</v>
      </c>
      <c r="B3" s="13" t="s">
        <v>238</v>
      </c>
    </row>
    <row r="4" spans="1:2" ht="33" customHeight="1" x14ac:dyDescent="0.3">
      <c r="A4" s="2" t="s">
        <v>13</v>
      </c>
      <c r="B4" s="14" t="s">
        <v>102</v>
      </c>
    </row>
    <row r="5" spans="1:2" ht="33" customHeight="1" x14ac:dyDescent="0.3">
      <c r="A5" s="5" t="s">
        <v>14</v>
      </c>
      <c r="B5" s="13" t="s">
        <v>239</v>
      </c>
    </row>
    <row r="6" spans="1:2" ht="33" customHeight="1" x14ac:dyDescent="0.3">
      <c r="A6" s="2" t="s">
        <v>15</v>
      </c>
      <c r="B6" s="14" t="s">
        <v>240</v>
      </c>
    </row>
    <row r="7" spans="1:2" ht="33" customHeight="1" x14ac:dyDescent="0.3">
      <c r="A7" s="5" t="s">
        <v>12</v>
      </c>
      <c r="B7" s="13" t="s">
        <v>241</v>
      </c>
    </row>
    <row r="8" spans="1:2" ht="33" customHeight="1" x14ac:dyDescent="0.3">
      <c r="A8" s="3" t="s">
        <v>11</v>
      </c>
      <c r="B8" s="14" t="s">
        <v>242</v>
      </c>
    </row>
    <row r="9" spans="1:2" ht="33" customHeight="1" x14ac:dyDescent="0.3">
      <c r="A9" s="5" t="s">
        <v>4</v>
      </c>
      <c r="B9" s="13" t="s">
        <v>243</v>
      </c>
    </row>
    <row r="10" spans="1:2" ht="33" customHeight="1" x14ac:dyDescent="0.3">
      <c r="A10" s="2" t="s">
        <v>5</v>
      </c>
      <c r="B10" s="14" t="s">
        <v>244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M115" sqref="M115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8" thickBot="1" x14ac:dyDescent="0.35">
      <c r="A2" s="16" t="s">
        <v>102</v>
      </c>
      <c r="B2" s="18">
        <v>44379</v>
      </c>
      <c r="C2" s="24" t="s">
        <v>19</v>
      </c>
      <c r="D2" s="16" t="s">
        <v>103</v>
      </c>
      <c r="E2" s="15">
        <v>1</v>
      </c>
      <c r="F2" s="15">
        <v>1</v>
      </c>
      <c r="G2" s="15">
        <v>1</v>
      </c>
      <c r="H2" s="15"/>
      <c r="I2" s="15">
        <v>1</v>
      </c>
      <c r="J2" s="15">
        <v>1</v>
      </c>
      <c r="K2" s="15">
        <v>1</v>
      </c>
      <c r="L2" s="15">
        <v>1</v>
      </c>
      <c r="M2" s="15">
        <v>1</v>
      </c>
      <c r="N2" s="15"/>
      <c r="O2" s="15"/>
      <c r="P2" s="15"/>
      <c r="Q2" s="4">
        <f>SUM(E2:P2)</f>
        <v>8</v>
      </c>
      <c r="R2" s="25" t="s">
        <v>104</v>
      </c>
    </row>
    <row r="3" spans="1:18" ht="31.8" thickBot="1" x14ac:dyDescent="0.35">
      <c r="A3" s="16" t="s">
        <v>105</v>
      </c>
      <c r="B3" s="18">
        <v>44805</v>
      </c>
      <c r="C3" s="24" t="s">
        <v>20</v>
      </c>
      <c r="D3" s="16" t="s">
        <v>103</v>
      </c>
      <c r="E3" s="15">
        <v>1</v>
      </c>
      <c r="F3" s="15">
        <v>1</v>
      </c>
      <c r="G3" s="15">
        <v>1</v>
      </c>
      <c r="H3" s="15"/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8</v>
      </c>
      <c r="R3" s="25" t="s">
        <v>256</v>
      </c>
    </row>
    <row r="4" spans="1:18" ht="31.8" thickBot="1" x14ac:dyDescent="0.35">
      <c r="A4" s="16" t="s">
        <v>106</v>
      </c>
      <c r="B4" s="18">
        <v>44378</v>
      </c>
      <c r="C4" s="24" t="s">
        <v>44</v>
      </c>
      <c r="D4" s="16" t="s">
        <v>107</v>
      </c>
      <c r="E4" s="15"/>
      <c r="F4" s="15"/>
      <c r="G4" s="15">
        <v>1</v>
      </c>
      <c r="H4" s="15"/>
      <c r="I4" s="15"/>
      <c r="J4" s="15"/>
      <c r="K4" s="15"/>
      <c r="L4" s="15">
        <v>1</v>
      </c>
      <c r="M4" s="15"/>
      <c r="N4" s="15"/>
      <c r="O4" s="15"/>
      <c r="P4" s="15"/>
      <c r="Q4" s="4">
        <f t="shared" ref="Q4:Q67" si="0">SUM(E4:P4)</f>
        <v>2</v>
      </c>
      <c r="R4" s="25" t="s">
        <v>257</v>
      </c>
    </row>
    <row r="5" spans="1:18" ht="31.8" thickBot="1" x14ac:dyDescent="0.35">
      <c r="A5" s="16" t="s">
        <v>108</v>
      </c>
      <c r="B5" s="18">
        <v>44378</v>
      </c>
      <c r="C5" s="24" t="s">
        <v>66</v>
      </c>
      <c r="D5" s="16" t="s">
        <v>103</v>
      </c>
      <c r="E5" s="15">
        <v>1</v>
      </c>
      <c r="F5" s="15">
        <v>1</v>
      </c>
      <c r="G5" s="15"/>
      <c r="H5" s="15"/>
      <c r="I5" s="15"/>
      <c r="J5" s="15"/>
      <c r="K5" s="15">
        <v>1</v>
      </c>
      <c r="L5" s="15"/>
      <c r="M5" s="15"/>
      <c r="N5" s="15"/>
      <c r="O5" s="15"/>
      <c r="P5" s="15"/>
      <c r="Q5" s="4">
        <f t="shared" si="0"/>
        <v>3</v>
      </c>
      <c r="R5" s="25" t="s">
        <v>257</v>
      </c>
    </row>
    <row r="6" spans="1:18" ht="31.8" thickBot="1" x14ac:dyDescent="0.35">
      <c r="A6" s="16" t="s">
        <v>109</v>
      </c>
      <c r="B6" s="18">
        <v>44896</v>
      </c>
      <c r="C6" s="24" t="s">
        <v>19</v>
      </c>
      <c r="D6" s="16" t="s">
        <v>103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 t="s">
        <v>258</v>
      </c>
    </row>
    <row r="7" spans="1:18" ht="31.8" thickBot="1" x14ac:dyDescent="0.35">
      <c r="A7" s="16" t="s">
        <v>110</v>
      </c>
      <c r="B7" s="18">
        <v>44835</v>
      </c>
      <c r="C7" s="24" t="s">
        <v>19</v>
      </c>
      <c r="D7" s="16" t="s">
        <v>103</v>
      </c>
      <c r="E7" s="15">
        <v>1</v>
      </c>
      <c r="F7" s="15">
        <v>1</v>
      </c>
      <c r="G7" s="15">
        <v>1</v>
      </c>
      <c r="H7" s="15"/>
      <c r="I7" s="15"/>
      <c r="J7" s="15"/>
      <c r="K7" s="15"/>
      <c r="L7" s="15">
        <v>1</v>
      </c>
      <c r="M7" s="15"/>
      <c r="N7" s="15"/>
      <c r="O7" s="15"/>
      <c r="P7" s="15"/>
      <c r="Q7" s="4">
        <f t="shared" si="0"/>
        <v>4</v>
      </c>
      <c r="R7" s="25" t="s">
        <v>259</v>
      </c>
    </row>
    <row r="8" spans="1:18" ht="31.8" thickBot="1" x14ac:dyDescent="0.35">
      <c r="A8" s="16" t="s">
        <v>111</v>
      </c>
      <c r="B8" s="18">
        <v>44713</v>
      </c>
      <c r="C8" s="24" t="s">
        <v>18</v>
      </c>
      <c r="D8" s="16" t="s">
        <v>103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 t="s">
        <v>258</v>
      </c>
    </row>
    <row r="9" spans="1:18" ht="31.8" thickBot="1" x14ac:dyDescent="0.35">
      <c r="A9" s="16" t="s">
        <v>112</v>
      </c>
      <c r="B9" s="18">
        <v>44378</v>
      </c>
      <c r="C9" s="24" t="s">
        <v>19</v>
      </c>
      <c r="D9" s="16" t="s">
        <v>103</v>
      </c>
      <c r="E9" s="15">
        <v>1</v>
      </c>
      <c r="F9" s="15">
        <v>1</v>
      </c>
      <c r="G9" s="15">
        <v>1</v>
      </c>
      <c r="H9" s="15"/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/>
      <c r="O9" s="15"/>
      <c r="P9" s="15"/>
      <c r="Q9" s="4">
        <f t="shared" si="0"/>
        <v>8</v>
      </c>
      <c r="R9" s="25" t="s">
        <v>260</v>
      </c>
    </row>
    <row r="10" spans="1:18" ht="31.8" thickBot="1" x14ac:dyDescent="0.35">
      <c r="A10" s="16" t="s">
        <v>113</v>
      </c>
      <c r="B10" s="18">
        <v>44440</v>
      </c>
      <c r="C10" s="24" t="s">
        <v>19</v>
      </c>
      <c r="D10" s="16" t="s">
        <v>103</v>
      </c>
      <c r="E10" s="15">
        <v>1</v>
      </c>
      <c r="F10" s="15"/>
      <c r="G10" s="15">
        <v>1</v>
      </c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 t="s">
        <v>261</v>
      </c>
    </row>
    <row r="11" spans="1:18" ht="31.8" thickBot="1" x14ac:dyDescent="0.35">
      <c r="A11" s="16" t="s">
        <v>114</v>
      </c>
      <c r="B11" s="18">
        <v>45474</v>
      </c>
      <c r="C11" s="24" t="s">
        <v>18</v>
      </c>
      <c r="D11" s="16" t="s">
        <v>103</v>
      </c>
      <c r="E11" s="15">
        <v>1</v>
      </c>
      <c r="F11" s="15"/>
      <c r="G11" s="15">
        <v>1</v>
      </c>
      <c r="H11" s="15"/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/>
      <c r="O11" s="15"/>
      <c r="P11" s="15"/>
      <c r="Q11" s="4">
        <f t="shared" si="0"/>
        <v>7</v>
      </c>
      <c r="R11" s="25" t="s">
        <v>257</v>
      </c>
    </row>
    <row r="12" spans="1:18" ht="31.8" thickBot="1" x14ac:dyDescent="0.35">
      <c r="A12" s="16" t="s">
        <v>115</v>
      </c>
      <c r="B12" s="18">
        <v>45474</v>
      </c>
      <c r="C12" s="24" t="s">
        <v>18</v>
      </c>
      <c r="D12" s="16" t="s">
        <v>103</v>
      </c>
      <c r="E12" s="15">
        <v>1</v>
      </c>
      <c r="F12" s="15">
        <v>1</v>
      </c>
      <c r="G12" s="15">
        <v>1</v>
      </c>
      <c r="H12" s="15"/>
      <c r="I12" s="15">
        <v>1</v>
      </c>
      <c r="J12" s="15"/>
      <c r="K12" s="15">
        <v>1</v>
      </c>
      <c r="L12" s="15"/>
      <c r="M12" s="15"/>
      <c r="N12" s="15"/>
      <c r="O12" s="15"/>
      <c r="P12" s="15"/>
      <c r="Q12" s="4">
        <f t="shared" si="0"/>
        <v>5</v>
      </c>
      <c r="R12" s="25" t="s">
        <v>257</v>
      </c>
    </row>
    <row r="13" spans="1:18" ht="31.8" thickBot="1" x14ac:dyDescent="0.35">
      <c r="A13" s="16" t="s">
        <v>116</v>
      </c>
      <c r="B13" s="18">
        <v>45474</v>
      </c>
      <c r="C13" s="24" t="s">
        <v>18</v>
      </c>
      <c r="D13" s="16" t="s">
        <v>103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 t="s">
        <v>257</v>
      </c>
    </row>
    <row r="14" spans="1:18" ht="31.8" thickBot="1" x14ac:dyDescent="0.35">
      <c r="A14" s="16" t="s">
        <v>117</v>
      </c>
      <c r="B14" s="18">
        <v>45474</v>
      </c>
      <c r="C14" s="24" t="s">
        <v>18</v>
      </c>
      <c r="D14" s="16" t="s">
        <v>103</v>
      </c>
      <c r="E14" s="15">
        <v>1</v>
      </c>
      <c r="F14" s="15">
        <v>1</v>
      </c>
      <c r="G14" s="15">
        <v>1</v>
      </c>
      <c r="H14" s="15"/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/>
      <c r="O14" s="15"/>
      <c r="P14" s="15"/>
      <c r="Q14" s="4">
        <f t="shared" si="0"/>
        <v>8</v>
      </c>
      <c r="R14" s="25" t="s">
        <v>257</v>
      </c>
    </row>
    <row r="15" spans="1:18" ht="31.8" thickBot="1" x14ac:dyDescent="0.35">
      <c r="A15" s="16" t="s">
        <v>118</v>
      </c>
      <c r="B15" s="18">
        <v>45078</v>
      </c>
      <c r="C15" s="24" t="s">
        <v>18</v>
      </c>
      <c r="D15" s="16" t="s">
        <v>103</v>
      </c>
      <c r="E15" s="15">
        <v>1</v>
      </c>
      <c r="F15" s="15">
        <v>1</v>
      </c>
      <c r="G15" s="15">
        <v>1</v>
      </c>
      <c r="H15" s="15"/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/>
      <c r="O15" s="15"/>
      <c r="P15" s="15"/>
      <c r="Q15" s="4">
        <f t="shared" si="0"/>
        <v>8</v>
      </c>
      <c r="R15" s="25" t="s">
        <v>257</v>
      </c>
    </row>
    <row r="16" spans="1:18" ht="31.8" thickBot="1" x14ac:dyDescent="0.35">
      <c r="A16" s="16" t="s">
        <v>119</v>
      </c>
      <c r="B16" s="18">
        <v>44501</v>
      </c>
      <c r="C16" s="24" t="s">
        <v>80</v>
      </c>
      <c r="D16" s="16" t="s">
        <v>120</v>
      </c>
      <c r="E16" s="15"/>
      <c r="F16" s="15"/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 t="s">
        <v>262</v>
      </c>
    </row>
    <row r="17" spans="1:18" ht="31.8" thickBot="1" x14ac:dyDescent="0.35">
      <c r="A17" s="16" t="s">
        <v>121</v>
      </c>
      <c r="B17" s="18">
        <v>44866</v>
      </c>
      <c r="C17" s="24" t="s">
        <v>19</v>
      </c>
      <c r="D17" s="16" t="s">
        <v>122</v>
      </c>
      <c r="E17" s="15">
        <v>1</v>
      </c>
      <c r="F17" s="15">
        <v>1</v>
      </c>
      <c r="G17" s="15">
        <v>1</v>
      </c>
      <c r="H17" s="15"/>
      <c r="I17" s="15">
        <v>1</v>
      </c>
      <c r="J17" s="15">
        <v>1</v>
      </c>
      <c r="K17" s="15">
        <v>1</v>
      </c>
      <c r="L17" s="15"/>
      <c r="M17" s="15">
        <v>1</v>
      </c>
      <c r="N17" s="15"/>
      <c r="O17" s="15"/>
      <c r="P17" s="15"/>
      <c r="Q17" s="4">
        <f t="shared" si="0"/>
        <v>7</v>
      </c>
      <c r="R17" s="25" t="s">
        <v>263</v>
      </c>
    </row>
    <row r="18" spans="1:18" ht="31.8" thickBot="1" x14ac:dyDescent="0.35">
      <c r="A18" s="16" t="s">
        <v>123</v>
      </c>
      <c r="B18" s="18">
        <v>44378</v>
      </c>
      <c r="C18" s="24" t="s">
        <v>19</v>
      </c>
      <c r="D18" s="16" t="s">
        <v>103</v>
      </c>
      <c r="E18" s="15">
        <v>1</v>
      </c>
      <c r="F18" s="15">
        <v>1</v>
      </c>
      <c r="G18" s="15"/>
      <c r="H18" s="15"/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/>
      <c r="O18" s="15"/>
      <c r="P18" s="15"/>
      <c r="Q18" s="4">
        <f t="shared" si="0"/>
        <v>7</v>
      </c>
      <c r="R18" s="25" t="s">
        <v>264</v>
      </c>
    </row>
    <row r="19" spans="1:18" ht="31.8" thickBot="1" x14ac:dyDescent="0.35">
      <c r="A19" s="16" t="s">
        <v>124</v>
      </c>
      <c r="B19" s="18">
        <v>44470</v>
      </c>
      <c r="C19" s="24" t="s">
        <v>35</v>
      </c>
      <c r="D19" s="16" t="s">
        <v>125</v>
      </c>
      <c r="E19" s="15">
        <v>1</v>
      </c>
      <c r="F19" s="15">
        <v>1</v>
      </c>
      <c r="G19" s="15">
        <v>1</v>
      </c>
      <c r="H19" s="15"/>
      <c r="I19" s="15">
        <v>1</v>
      </c>
      <c r="J19" s="15"/>
      <c r="K19" s="15"/>
      <c r="L19" s="15">
        <v>1</v>
      </c>
      <c r="M19" s="15"/>
      <c r="N19" s="15"/>
      <c r="O19" s="15"/>
      <c r="P19" s="15"/>
      <c r="Q19" s="4">
        <f t="shared" si="0"/>
        <v>5</v>
      </c>
      <c r="R19" s="25" t="s">
        <v>265</v>
      </c>
    </row>
    <row r="20" spans="1:18" ht="31.8" thickBot="1" x14ac:dyDescent="0.35">
      <c r="A20" s="16" t="s">
        <v>126</v>
      </c>
      <c r="B20" s="18">
        <v>44682</v>
      </c>
      <c r="C20" s="24" t="s">
        <v>31</v>
      </c>
      <c r="D20" s="16" t="s">
        <v>127</v>
      </c>
      <c r="E20" s="15"/>
      <c r="F20" s="15">
        <v>1</v>
      </c>
      <c r="G20" s="15">
        <v>1</v>
      </c>
      <c r="H20" s="15"/>
      <c r="I20" s="15">
        <v>1</v>
      </c>
      <c r="J20" s="15">
        <v>1</v>
      </c>
      <c r="K20" s="15"/>
      <c r="L20" s="15">
        <v>1</v>
      </c>
      <c r="M20" s="15">
        <v>1</v>
      </c>
      <c r="N20" s="15"/>
      <c r="O20" s="15"/>
      <c r="P20" s="15"/>
      <c r="Q20" s="4">
        <f t="shared" si="0"/>
        <v>6</v>
      </c>
      <c r="R20" s="25" t="s">
        <v>266</v>
      </c>
    </row>
    <row r="21" spans="1:18" ht="31.8" thickBot="1" x14ac:dyDescent="0.35">
      <c r="A21" s="16" t="s">
        <v>128</v>
      </c>
      <c r="B21" s="18">
        <v>44743</v>
      </c>
      <c r="C21" s="24" t="s">
        <v>72</v>
      </c>
      <c r="D21" s="16" t="s">
        <v>129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267</v>
      </c>
    </row>
    <row r="22" spans="1:18" ht="16.2" thickBot="1" x14ac:dyDescent="0.35">
      <c r="A22" s="16" t="s">
        <v>130</v>
      </c>
      <c r="B22" s="18">
        <v>44531</v>
      </c>
      <c r="C22" s="24" t="s">
        <v>40</v>
      </c>
      <c r="D22" s="16" t="s">
        <v>131</v>
      </c>
      <c r="E22" s="15">
        <v>1</v>
      </c>
      <c r="F22" s="15">
        <v>1</v>
      </c>
      <c r="G22" s="15">
        <v>1</v>
      </c>
      <c r="H22" s="15"/>
      <c r="I22" s="15">
        <v>1</v>
      </c>
      <c r="J22" s="15">
        <v>1</v>
      </c>
      <c r="K22" s="15"/>
      <c r="L22" s="15">
        <v>1</v>
      </c>
      <c r="M22" s="15">
        <v>1</v>
      </c>
      <c r="N22" s="15"/>
      <c r="O22" s="15"/>
      <c r="P22" s="15"/>
      <c r="Q22" s="4">
        <f t="shared" si="0"/>
        <v>7</v>
      </c>
      <c r="R22" s="25" t="s">
        <v>268</v>
      </c>
    </row>
    <row r="23" spans="1:18" ht="31.8" thickBot="1" x14ac:dyDescent="0.35">
      <c r="A23" s="16" t="s">
        <v>132</v>
      </c>
      <c r="B23" s="18">
        <v>44409</v>
      </c>
      <c r="C23" s="24" t="s">
        <v>31</v>
      </c>
      <c r="D23" s="16" t="s">
        <v>133</v>
      </c>
      <c r="E23" s="15">
        <v>1</v>
      </c>
      <c r="F23" s="15">
        <v>1</v>
      </c>
      <c r="G23" s="15">
        <v>1</v>
      </c>
      <c r="H23" s="15"/>
      <c r="I23" s="15"/>
      <c r="J23" s="15"/>
      <c r="K23" s="15">
        <v>1</v>
      </c>
      <c r="L23" s="15"/>
      <c r="M23" s="15"/>
      <c r="N23" s="15"/>
      <c r="O23" s="15"/>
      <c r="P23" s="15"/>
      <c r="Q23" s="4">
        <f t="shared" si="0"/>
        <v>4</v>
      </c>
      <c r="R23" s="25" t="s">
        <v>269</v>
      </c>
    </row>
    <row r="24" spans="1:18" ht="31.8" thickBot="1" x14ac:dyDescent="0.35">
      <c r="A24" s="16" t="s">
        <v>134</v>
      </c>
      <c r="B24" s="18">
        <v>44440</v>
      </c>
      <c r="C24" s="24" t="s">
        <v>31</v>
      </c>
      <c r="D24" s="16" t="s">
        <v>127</v>
      </c>
      <c r="E24" s="15"/>
      <c r="F24" s="15"/>
      <c r="G24" s="15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 t="s">
        <v>224</v>
      </c>
    </row>
    <row r="25" spans="1:18" ht="31.8" thickBot="1" x14ac:dyDescent="0.35">
      <c r="A25" s="16" t="s">
        <v>135</v>
      </c>
      <c r="B25" s="18">
        <v>44531</v>
      </c>
      <c r="C25" s="24" t="s">
        <v>31</v>
      </c>
      <c r="D25" s="16" t="s">
        <v>136</v>
      </c>
      <c r="E25" s="15">
        <v>1</v>
      </c>
      <c r="F25" s="15"/>
      <c r="G25" s="15">
        <v>1</v>
      </c>
      <c r="H25" s="15"/>
      <c r="I25" s="15"/>
      <c r="J25" s="15"/>
      <c r="K25" s="15"/>
      <c r="L25" s="15">
        <v>1</v>
      </c>
      <c r="M25" s="15"/>
      <c r="N25" s="15"/>
      <c r="O25" s="15"/>
      <c r="P25" s="15"/>
      <c r="Q25" s="4">
        <f t="shared" si="0"/>
        <v>3</v>
      </c>
      <c r="R25" s="25" t="s">
        <v>270</v>
      </c>
    </row>
    <row r="26" spans="1:18" ht="31.8" thickBot="1" x14ac:dyDescent="0.35">
      <c r="A26" s="16" t="s">
        <v>137</v>
      </c>
      <c r="B26" s="18">
        <v>44501</v>
      </c>
      <c r="C26" s="24" t="s">
        <v>37</v>
      </c>
      <c r="D26" s="16" t="s">
        <v>138</v>
      </c>
      <c r="E26" s="15">
        <v>1</v>
      </c>
      <c r="F26" s="15"/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 t="s">
        <v>271</v>
      </c>
    </row>
    <row r="27" spans="1:18" ht="31.8" thickBot="1" x14ac:dyDescent="0.35">
      <c r="A27" s="16" t="s">
        <v>139</v>
      </c>
      <c r="B27" s="18">
        <v>44927</v>
      </c>
      <c r="C27" s="24" t="s">
        <v>31</v>
      </c>
      <c r="D27" s="16" t="s">
        <v>140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272</v>
      </c>
    </row>
    <row r="28" spans="1:18" ht="31.8" thickBot="1" x14ac:dyDescent="0.35">
      <c r="A28" s="16" t="s">
        <v>141</v>
      </c>
      <c r="B28" s="18">
        <v>44409</v>
      </c>
      <c r="C28" s="24" t="s">
        <v>50</v>
      </c>
      <c r="D28" s="16" t="s">
        <v>142</v>
      </c>
      <c r="E28" s="15">
        <v>1</v>
      </c>
      <c r="F28" s="15">
        <v>1</v>
      </c>
      <c r="G28" s="15">
        <v>1</v>
      </c>
      <c r="H28" s="15"/>
      <c r="I28" s="15">
        <v>1</v>
      </c>
      <c r="J28" s="15"/>
      <c r="K28" s="15">
        <v>1</v>
      </c>
      <c r="L28" s="15"/>
      <c r="M28" s="15">
        <v>1</v>
      </c>
      <c r="N28" s="15"/>
      <c r="O28" s="15"/>
      <c r="P28" s="15"/>
      <c r="Q28" s="4">
        <f t="shared" si="0"/>
        <v>6</v>
      </c>
      <c r="R28" s="25" t="s">
        <v>273</v>
      </c>
    </row>
    <row r="29" spans="1:18" ht="31.8" thickBot="1" x14ac:dyDescent="0.35">
      <c r="A29" s="16" t="s">
        <v>143</v>
      </c>
      <c r="B29" s="18">
        <v>44440</v>
      </c>
      <c r="C29" s="24" t="s">
        <v>84</v>
      </c>
      <c r="D29" s="16" t="s">
        <v>144</v>
      </c>
      <c r="E29" s="15"/>
      <c r="F29" s="15"/>
      <c r="G29" s="15">
        <v>1</v>
      </c>
      <c r="H29" s="15"/>
      <c r="I29" s="15"/>
      <c r="J29" s="15">
        <v>1</v>
      </c>
      <c r="K29" s="15"/>
      <c r="L29" s="15"/>
      <c r="M29" s="15"/>
      <c r="N29" s="15"/>
      <c r="O29" s="15"/>
      <c r="P29" s="15"/>
      <c r="Q29" s="4">
        <f t="shared" si="0"/>
        <v>2</v>
      </c>
      <c r="R29" s="25" t="s">
        <v>274</v>
      </c>
    </row>
    <row r="30" spans="1:18" ht="31.8" thickBot="1" x14ac:dyDescent="0.35">
      <c r="A30" s="16" t="s">
        <v>145</v>
      </c>
      <c r="B30" s="18">
        <v>44440</v>
      </c>
      <c r="C30" s="24" t="s">
        <v>84</v>
      </c>
      <c r="D30" s="16" t="s">
        <v>144</v>
      </c>
      <c r="E30" s="15">
        <v>1</v>
      </c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>
        <v>1</v>
      </c>
      <c r="N30" s="15"/>
      <c r="O30" s="15"/>
      <c r="P30" s="15"/>
      <c r="Q30" s="4">
        <f t="shared" si="0"/>
        <v>5</v>
      </c>
      <c r="R30" s="25" t="s">
        <v>274</v>
      </c>
    </row>
    <row r="31" spans="1:18" ht="47.4" thickBot="1" x14ac:dyDescent="0.35">
      <c r="A31" s="16" t="s">
        <v>146</v>
      </c>
      <c r="B31" s="18">
        <v>44501</v>
      </c>
      <c r="C31" s="24" t="s">
        <v>71</v>
      </c>
      <c r="D31" s="16" t="s">
        <v>147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 t="s">
        <v>275</v>
      </c>
    </row>
    <row r="32" spans="1:18" ht="47.4" thickBot="1" x14ac:dyDescent="0.35">
      <c r="A32" s="16" t="s">
        <v>148</v>
      </c>
      <c r="B32" s="18">
        <v>45139</v>
      </c>
      <c r="C32" s="24" t="s">
        <v>71</v>
      </c>
      <c r="D32" s="16" t="s">
        <v>147</v>
      </c>
      <c r="E32" s="15">
        <v>1</v>
      </c>
      <c r="F32" s="15">
        <v>1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 t="s">
        <v>275</v>
      </c>
    </row>
    <row r="33" spans="1:18" ht="47.4" thickBot="1" x14ac:dyDescent="0.35">
      <c r="A33" s="16" t="s">
        <v>149</v>
      </c>
      <c r="B33" s="18">
        <v>45444</v>
      </c>
      <c r="C33" s="24" t="s">
        <v>71</v>
      </c>
      <c r="D33" s="16" t="s">
        <v>147</v>
      </c>
      <c r="E33" s="15"/>
      <c r="F33" s="15">
        <v>1</v>
      </c>
      <c r="G33" s="15">
        <v>1</v>
      </c>
      <c r="H33" s="15"/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/>
      <c r="O33" s="15"/>
      <c r="P33" s="15"/>
      <c r="Q33" s="4">
        <f t="shared" si="0"/>
        <v>7</v>
      </c>
      <c r="R33" s="25" t="s">
        <v>276</v>
      </c>
    </row>
    <row r="34" spans="1:18" ht="31.8" thickBot="1" x14ac:dyDescent="0.35">
      <c r="A34" s="16" t="s">
        <v>150</v>
      </c>
      <c r="B34" s="18">
        <v>44621</v>
      </c>
      <c r="C34" s="24" t="s">
        <v>46</v>
      </c>
      <c r="D34" s="16" t="s">
        <v>151</v>
      </c>
      <c r="E34" s="15"/>
      <c r="F34" s="15">
        <v>1</v>
      </c>
      <c r="G34" s="15">
        <v>1</v>
      </c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2</v>
      </c>
      <c r="R34" s="25" t="s">
        <v>277</v>
      </c>
    </row>
    <row r="35" spans="1:18" ht="16.2" thickBot="1" x14ac:dyDescent="0.35">
      <c r="A35" s="16" t="s">
        <v>152</v>
      </c>
      <c r="B35" s="18">
        <v>45017</v>
      </c>
      <c r="C35" s="24" t="s">
        <v>40</v>
      </c>
      <c r="D35" s="16" t="s">
        <v>131</v>
      </c>
      <c r="E35" s="15"/>
      <c r="F35" s="15"/>
      <c r="G35" s="15">
        <v>1</v>
      </c>
      <c r="H35" s="15"/>
      <c r="I35" s="15">
        <v>1</v>
      </c>
      <c r="J35" s="15"/>
      <c r="K35" s="15">
        <v>1</v>
      </c>
      <c r="L35" s="15"/>
      <c r="M35" s="15"/>
      <c r="N35" s="15"/>
      <c r="O35" s="15"/>
      <c r="P35" s="15"/>
      <c r="Q35" s="4">
        <f t="shared" si="0"/>
        <v>3</v>
      </c>
      <c r="R35" s="25" t="s">
        <v>272</v>
      </c>
    </row>
    <row r="36" spans="1:18" ht="31.8" thickBot="1" x14ac:dyDescent="0.35">
      <c r="A36" s="16" t="s">
        <v>153</v>
      </c>
      <c r="B36" s="18">
        <v>44470</v>
      </c>
      <c r="C36" s="24" t="s">
        <v>31</v>
      </c>
      <c r="D36" s="16" t="s">
        <v>154</v>
      </c>
      <c r="E36" s="15">
        <v>1</v>
      </c>
      <c r="F36" s="15">
        <v>1</v>
      </c>
      <c r="G36" s="15"/>
      <c r="H36" s="15"/>
      <c r="I36" s="15">
        <v>1</v>
      </c>
      <c r="J36" s="15">
        <v>1</v>
      </c>
      <c r="K36" s="15"/>
      <c r="L36" s="15">
        <v>1</v>
      </c>
      <c r="M36" s="15">
        <v>1</v>
      </c>
      <c r="N36" s="15"/>
      <c r="O36" s="15"/>
      <c r="P36" s="15"/>
      <c r="Q36" s="4">
        <f t="shared" si="0"/>
        <v>6</v>
      </c>
      <c r="R36" s="25" t="s">
        <v>272</v>
      </c>
    </row>
    <row r="37" spans="1:18" ht="31.8" thickBot="1" x14ac:dyDescent="0.35">
      <c r="A37" s="16" t="s">
        <v>155</v>
      </c>
      <c r="B37" s="18">
        <v>45017</v>
      </c>
      <c r="C37" s="24" t="s">
        <v>62</v>
      </c>
      <c r="D37" s="16" t="s">
        <v>156</v>
      </c>
      <c r="E37" s="15"/>
      <c r="F37" s="15"/>
      <c r="G37" s="15">
        <v>1</v>
      </c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 t="s">
        <v>278</v>
      </c>
    </row>
    <row r="38" spans="1:18" ht="16.2" thickBot="1" x14ac:dyDescent="0.35">
      <c r="A38" s="16" t="s">
        <v>157</v>
      </c>
      <c r="B38" s="18">
        <v>44470</v>
      </c>
      <c r="C38" s="24" t="s">
        <v>74</v>
      </c>
      <c r="D38" s="16"/>
      <c r="E38" s="15">
        <v>1</v>
      </c>
      <c r="F38" s="15">
        <v>1</v>
      </c>
      <c r="G38" s="15">
        <v>1</v>
      </c>
      <c r="H38" s="15"/>
      <c r="I38" s="15"/>
      <c r="J38" s="15"/>
      <c r="K38" s="15"/>
      <c r="L38" s="15">
        <v>1</v>
      </c>
      <c r="M38" s="15"/>
      <c r="N38" s="15"/>
      <c r="O38" s="15"/>
      <c r="P38" s="15"/>
      <c r="Q38" s="4">
        <f t="shared" si="0"/>
        <v>4</v>
      </c>
      <c r="R38" s="25" t="s">
        <v>279</v>
      </c>
    </row>
    <row r="39" spans="1:18" ht="31.8" thickBot="1" x14ac:dyDescent="0.35">
      <c r="A39" s="16" t="s">
        <v>158</v>
      </c>
      <c r="B39" s="18">
        <v>44835</v>
      </c>
      <c r="C39" s="24" t="s">
        <v>19</v>
      </c>
      <c r="D39" s="16" t="s">
        <v>159</v>
      </c>
      <c r="E39" s="15"/>
      <c r="F39" s="15"/>
      <c r="G39" s="15"/>
      <c r="H39" s="15"/>
      <c r="I39" s="15"/>
      <c r="J39" s="15"/>
      <c r="K39" s="15">
        <v>1</v>
      </c>
      <c r="L39" s="15"/>
      <c r="M39" s="15"/>
      <c r="N39" s="15"/>
      <c r="O39" s="15"/>
      <c r="P39" s="15"/>
      <c r="Q39" s="4">
        <f t="shared" si="0"/>
        <v>1</v>
      </c>
      <c r="R39" s="25" t="s">
        <v>257</v>
      </c>
    </row>
    <row r="40" spans="1:18" ht="31.8" thickBot="1" x14ac:dyDescent="0.35">
      <c r="A40" s="16" t="s">
        <v>160</v>
      </c>
      <c r="B40" s="18">
        <v>44866</v>
      </c>
      <c r="C40" s="24" t="s">
        <v>45</v>
      </c>
      <c r="D40" s="16" t="s">
        <v>161</v>
      </c>
      <c r="E40" s="15">
        <v>1</v>
      </c>
      <c r="F40" s="15">
        <v>1</v>
      </c>
      <c r="G40" s="15">
        <v>1</v>
      </c>
      <c r="H40" s="15"/>
      <c r="I40" s="15">
        <v>1</v>
      </c>
      <c r="J40" s="15">
        <v>1</v>
      </c>
      <c r="K40" s="15">
        <v>1</v>
      </c>
      <c r="L40" s="15"/>
      <c r="M40" s="15">
        <v>1</v>
      </c>
      <c r="N40" s="15"/>
      <c r="O40" s="15"/>
      <c r="P40" s="15"/>
      <c r="Q40" s="4">
        <f t="shared" si="0"/>
        <v>7</v>
      </c>
      <c r="R40" s="25" t="s">
        <v>280</v>
      </c>
    </row>
    <row r="41" spans="1:18" ht="16.2" thickBot="1" x14ac:dyDescent="0.35">
      <c r="A41" s="16" t="s">
        <v>162</v>
      </c>
      <c r="B41" s="18">
        <v>44470</v>
      </c>
      <c r="C41" s="24" t="s">
        <v>23</v>
      </c>
      <c r="D41" s="16" t="s">
        <v>163</v>
      </c>
      <c r="E41" s="15"/>
      <c r="F41" s="15"/>
      <c r="G41" s="15">
        <v>1</v>
      </c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 t="s">
        <v>270</v>
      </c>
    </row>
    <row r="42" spans="1:18" ht="31.8" thickBot="1" x14ac:dyDescent="0.35">
      <c r="A42" s="16" t="s">
        <v>164</v>
      </c>
      <c r="B42" s="18">
        <v>44774</v>
      </c>
      <c r="C42" s="24" t="s">
        <v>35</v>
      </c>
      <c r="D42" s="16" t="s">
        <v>125</v>
      </c>
      <c r="E42" s="15">
        <v>1</v>
      </c>
      <c r="F42" s="15">
        <v>1</v>
      </c>
      <c r="G42" s="15"/>
      <c r="H42" s="15"/>
      <c r="I42" s="15"/>
      <c r="J42" s="15"/>
      <c r="K42" s="15"/>
      <c r="L42" s="15">
        <v>1</v>
      </c>
      <c r="M42" s="15">
        <v>1</v>
      </c>
      <c r="N42" s="15"/>
      <c r="O42" s="15"/>
      <c r="P42" s="15"/>
      <c r="Q42" s="4">
        <f t="shared" si="0"/>
        <v>4</v>
      </c>
      <c r="R42" s="25" t="s">
        <v>265</v>
      </c>
    </row>
    <row r="43" spans="1:18" ht="16.2" thickBot="1" x14ac:dyDescent="0.35">
      <c r="A43" s="16" t="s">
        <v>165</v>
      </c>
      <c r="B43" s="18">
        <v>45078</v>
      </c>
      <c r="C43" s="24" t="s">
        <v>63</v>
      </c>
      <c r="D43" s="16" t="s">
        <v>167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 t="s">
        <v>274</v>
      </c>
    </row>
    <row r="44" spans="1:18" ht="31.8" thickBot="1" x14ac:dyDescent="0.35">
      <c r="A44" s="16" t="s">
        <v>166</v>
      </c>
      <c r="B44" s="18">
        <v>45301</v>
      </c>
      <c r="C44" s="24" t="s">
        <v>80</v>
      </c>
      <c r="D44" s="16" t="s">
        <v>168</v>
      </c>
      <c r="E44" s="15">
        <v>1</v>
      </c>
      <c r="F44" s="15"/>
      <c r="G44" s="15">
        <v>1</v>
      </c>
      <c r="H44" s="15"/>
      <c r="I44" s="15">
        <v>1</v>
      </c>
      <c r="J44" s="15"/>
      <c r="K44" s="15">
        <v>1</v>
      </c>
      <c r="L44" s="15"/>
      <c r="M44" s="15"/>
      <c r="N44" s="15"/>
      <c r="O44" s="15"/>
      <c r="P44" s="15"/>
      <c r="Q44" s="4">
        <f t="shared" si="0"/>
        <v>4</v>
      </c>
      <c r="R44" s="25" t="s">
        <v>262</v>
      </c>
    </row>
    <row r="45" spans="1:18" ht="31.8" thickBot="1" x14ac:dyDescent="0.35">
      <c r="A45" s="16" t="s">
        <v>169</v>
      </c>
      <c r="B45" s="18">
        <v>45261</v>
      </c>
      <c r="C45" s="24" t="s">
        <v>80</v>
      </c>
      <c r="D45" s="16" t="s">
        <v>168</v>
      </c>
      <c r="E45" s="15"/>
      <c r="F45" s="15">
        <v>1</v>
      </c>
      <c r="G45" s="15">
        <v>1</v>
      </c>
      <c r="H45" s="15"/>
      <c r="I45" s="15"/>
      <c r="J45" s="15"/>
      <c r="K45" s="15">
        <v>1</v>
      </c>
      <c r="L45" s="15"/>
      <c r="M45" s="15">
        <v>1</v>
      </c>
      <c r="N45" s="15"/>
      <c r="O45" s="15"/>
      <c r="P45" s="15"/>
      <c r="Q45" s="4">
        <f t="shared" si="0"/>
        <v>4</v>
      </c>
      <c r="R45" s="25" t="s">
        <v>262</v>
      </c>
    </row>
    <row r="46" spans="1:18" ht="31.8" thickBot="1" x14ac:dyDescent="0.35">
      <c r="A46" s="16" t="s">
        <v>170</v>
      </c>
      <c r="B46" s="18">
        <v>44958</v>
      </c>
      <c r="C46" s="24" t="s">
        <v>31</v>
      </c>
      <c r="D46" s="16" t="s">
        <v>171</v>
      </c>
      <c r="E46" s="15"/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 t="s">
        <v>270</v>
      </c>
    </row>
    <row r="47" spans="1:18" ht="31.8" thickBot="1" x14ac:dyDescent="0.35">
      <c r="A47" s="16" t="s">
        <v>172</v>
      </c>
      <c r="B47" s="18">
        <v>45323</v>
      </c>
      <c r="C47" s="24" t="s">
        <v>31</v>
      </c>
      <c r="D47" s="16" t="s">
        <v>173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 t="s">
        <v>281</v>
      </c>
    </row>
    <row r="48" spans="1:18" ht="31.8" thickBot="1" x14ac:dyDescent="0.35">
      <c r="A48" s="16" t="s">
        <v>174</v>
      </c>
      <c r="B48" s="18">
        <v>45323</v>
      </c>
      <c r="C48" s="24" t="s">
        <v>31</v>
      </c>
      <c r="D48" s="16" t="s">
        <v>136</v>
      </c>
      <c r="E48" s="15"/>
      <c r="F48" s="15"/>
      <c r="G48" s="15"/>
      <c r="H48" s="15"/>
      <c r="I48" s="15"/>
      <c r="J48" s="15"/>
      <c r="K48" s="15"/>
      <c r="L48" s="15">
        <v>1</v>
      </c>
      <c r="M48" s="15"/>
      <c r="N48" s="15"/>
      <c r="O48" s="15"/>
      <c r="P48" s="15"/>
      <c r="Q48" s="4">
        <f t="shared" si="0"/>
        <v>1</v>
      </c>
      <c r="R48" s="25" t="s">
        <v>281</v>
      </c>
    </row>
    <row r="49" spans="1:18" ht="31.8" thickBot="1" x14ac:dyDescent="0.35">
      <c r="A49" s="16" t="s">
        <v>175</v>
      </c>
      <c r="B49" s="18">
        <v>45292</v>
      </c>
      <c r="C49" s="24" t="s">
        <v>31</v>
      </c>
      <c r="D49" s="16" t="s">
        <v>136</v>
      </c>
      <c r="E49" s="15">
        <v>1</v>
      </c>
      <c r="F49" s="15"/>
      <c r="G49" s="15">
        <v>1</v>
      </c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2</v>
      </c>
      <c r="R49" s="25" t="s">
        <v>282</v>
      </c>
    </row>
    <row r="50" spans="1:18" ht="16.2" thickBot="1" x14ac:dyDescent="0.35">
      <c r="A50" s="16" t="s">
        <v>176</v>
      </c>
      <c r="B50" s="18">
        <v>45323</v>
      </c>
      <c r="C50" s="24" t="s">
        <v>74</v>
      </c>
      <c r="D50" s="16"/>
      <c r="E50" s="15"/>
      <c r="F50" s="15"/>
      <c r="G50" s="15"/>
      <c r="H50" s="15"/>
      <c r="I50" s="15"/>
      <c r="J50" s="15"/>
      <c r="K50" s="15"/>
      <c r="L50" s="15">
        <v>1</v>
      </c>
      <c r="M50" s="15"/>
      <c r="N50" s="15"/>
      <c r="O50" s="15"/>
      <c r="P50" s="15"/>
      <c r="Q50" s="4">
        <f t="shared" si="0"/>
        <v>1</v>
      </c>
      <c r="R50" s="25" t="s">
        <v>224</v>
      </c>
    </row>
    <row r="51" spans="1:18" ht="31.8" thickBot="1" x14ac:dyDescent="0.35">
      <c r="A51" s="16" t="s">
        <v>177</v>
      </c>
      <c r="B51" s="18">
        <v>45292</v>
      </c>
      <c r="C51" s="24" t="s">
        <v>19</v>
      </c>
      <c r="D51" s="16" t="s">
        <v>122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 t="s">
        <v>283</v>
      </c>
    </row>
    <row r="52" spans="1:18" ht="47.4" thickBot="1" x14ac:dyDescent="0.35">
      <c r="A52" s="16" t="s">
        <v>178</v>
      </c>
      <c r="B52" s="18">
        <v>45261</v>
      </c>
      <c r="C52" s="24" t="s">
        <v>77</v>
      </c>
      <c r="D52" s="16" t="s">
        <v>179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 t="s">
        <v>271</v>
      </c>
    </row>
    <row r="53" spans="1:18" ht="31.8" thickBot="1" x14ac:dyDescent="0.35">
      <c r="A53" s="16" t="s">
        <v>180</v>
      </c>
      <c r="B53" s="18">
        <v>45352</v>
      </c>
      <c r="C53" s="24" t="s">
        <v>34</v>
      </c>
      <c r="D53" s="16" t="s">
        <v>181</v>
      </c>
      <c r="E53" s="15"/>
      <c r="F53" s="15">
        <v>1</v>
      </c>
      <c r="G53" s="15"/>
      <c r="H53" s="15"/>
      <c r="I53" s="15">
        <v>1</v>
      </c>
      <c r="J53" s="15">
        <v>1</v>
      </c>
      <c r="K53" s="15"/>
      <c r="L53" s="15"/>
      <c r="M53" s="15"/>
      <c r="N53" s="15"/>
      <c r="O53" s="15"/>
      <c r="P53" s="15"/>
      <c r="Q53" s="4">
        <f t="shared" si="0"/>
        <v>3</v>
      </c>
      <c r="R53" s="25" t="s">
        <v>258</v>
      </c>
    </row>
    <row r="54" spans="1:18" ht="31.8" thickBot="1" x14ac:dyDescent="0.35">
      <c r="A54" s="16" t="s">
        <v>182</v>
      </c>
      <c r="B54" s="18">
        <v>45231</v>
      </c>
      <c r="C54" s="24" t="s">
        <v>34</v>
      </c>
      <c r="D54" s="16" t="s">
        <v>181</v>
      </c>
      <c r="E54" s="15">
        <v>1</v>
      </c>
      <c r="F54" s="15"/>
      <c r="G54" s="15"/>
      <c r="H54" s="15"/>
      <c r="I54" s="15">
        <v>1</v>
      </c>
      <c r="J54" s="15"/>
      <c r="K54" s="15"/>
      <c r="L54" s="15">
        <v>1</v>
      </c>
      <c r="M54" s="15"/>
      <c r="N54" s="15"/>
      <c r="O54" s="15"/>
      <c r="P54" s="15"/>
      <c r="Q54" s="4">
        <f t="shared" si="0"/>
        <v>3</v>
      </c>
      <c r="R54" s="25" t="s">
        <v>284</v>
      </c>
    </row>
    <row r="55" spans="1:18" ht="47.4" thickBot="1" x14ac:dyDescent="0.35">
      <c r="A55" s="16" t="s">
        <v>183</v>
      </c>
      <c r="B55" s="18">
        <v>45352</v>
      </c>
      <c r="C55" s="24" t="s">
        <v>71</v>
      </c>
      <c r="D55" s="16" t="s">
        <v>184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 t="s">
        <v>283</v>
      </c>
    </row>
    <row r="56" spans="1:18" ht="16.2" thickBot="1" x14ac:dyDescent="0.35">
      <c r="A56" s="16" t="s">
        <v>185</v>
      </c>
      <c r="B56" s="18">
        <v>45352</v>
      </c>
      <c r="C56" s="24" t="s">
        <v>74</v>
      </c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 t="s">
        <v>224</v>
      </c>
    </row>
    <row r="57" spans="1:18" ht="31.8" thickBot="1" x14ac:dyDescent="0.35">
      <c r="A57" s="16" t="s">
        <v>186</v>
      </c>
      <c r="B57" s="18">
        <v>45231</v>
      </c>
      <c r="C57" s="24" t="s">
        <v>19</v>
      </c>
      <c r="D57" s="16" t="s">
        <v>159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 t="s">
        <v>274</v>
      </c>
    </row>
    <row r="58" spans="1:18" ht="31.8" thickBot="1" x14ac:dyDescent="0.35">
      <c r="A58" s="16" t="s">
        <v>187</v>
      </c>
      <c r="B58" s="18">
        <v>45352</v>
      </c>
      <c r="C58" s="24" t="s">
        <v>38</v>
      </c>
      <c r="D58" s="16" t="s">
        <v>188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 t="s">
        <v>271</v>
      </c>
    </row>
    <row r="59" spans="1:18" ht="31.8" thickBot="1" x14ac:dyDescent="0.35">
      <c r="A59" s="16" t="s">
        <v>189</v>
      </c>
      <c r="B59" s="18">
        <v>45200</v>
      </c>
      <c r="C59" s="24" t="s">
        <v>38</v>
      </c>
      <c r="D59" s="16" t="s">
        <v>188</v>
      </c>
      <c r="E59" s="15"/>
      <c r="F59" s="15"/>
      <c r="G59" s="15"/>
      <c r="H59" s="15"/>
      <c r="I59" s="15"/>
      <c r="J59" s="15"/>
      <c r="K59" s="15"/>
      <c r="L59" s="15"/>
      <c r="M59" s="15">
        <v>1</v>
      </c>
      <c r="N59" s="15"/>
      <c r="O59" s="15"/>
      <c r="P59" s="15"/>
      <c r="Q59" s="4">
        <f t="shared" si="0"/>
        <v>1</v>
      </c>
      <c r="R59" s="25" t="s">
        <v>271</v>
      </c>
    </row>
    <row r="60" spans="1:18" ht="31.8" thickBot="1" x14ac:dyDescent="0.35">
      <c r="A60" s="16" t="s">
        <v>190</v>
      </c>
      <c r="B60" s="18">
        <v>45383</v>
      </c>
      <c r="C60" s="24" t="s">
        <v>31</v>
      </c>
      <c r="D60" s="16" t="s">
        <v>191</v>
      </c>
      <c r="E60" s="15">
        <v>1</v>
      </c>
      <c r="F60" s="15">
        <v>1</v>
      </c>
      <c r="G60" s="15">
        <v>1</v>
      </c>
      <c r="H60" s="15"/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/>
      <c r="O60" s="15"/>
      <c r="P60" s="15"/>
      <c r="Q60" s="4">
        <f t="shared" si="0"/>
        <v>8</v>
      </c>
      <c r="R60" s="25" t="s">
        <v>285</v>
      </c>
    </row>
    <row r="61" spans="1:18" ht="31.8" thickBot="1" x14ac:dyDescent="0.35">
      <c r="A61" s="16" t="s">
        <v>192</v>
      </c>
      <c r="B61" s="18">
        <v>45383</v>
      </c>
      <c r="C61" s="24" t="s">
        <v>31</v>
      </c>
      <c r="D61" s="16" t="s">
        <v>193</v>
      </c>
      <c r="E61" s="15"/>
      <c r="F61" s="15">
        <v>1</v>
      </c>
      <c r="G61" s="15">
        <v>1</v>
      </c>
      <c r="H61" s="15"/>
      <c r="I61" s="15">
        <v>1</v>
      </c>
      <c r="J61" s="15"/>
      <c r="K61" s="15"/>
      <c r="L61" s="15"/>
      <c r="M61" s="15"/>
      <c r="N61" s="15"/>
      <c r="O61" s="15"/>
      <c r="P61" s="15"/>
      <c r="Q61" s="4">
        <f t="shared" si="0"/>
        <v>3</v>
      </c>
      <c r="R61" s="25" t="s">
        <v>286</v>
      </c>
    </row>
    <row r="62" spans="1:18" ht="16.2" thickBot="1" x14ac:dyDescent="0.35">
      <c r="A62" s="16" t="s">
        <v>194</v>
      </c>
      <c r="B62" s="18">
        <v>45352</v>
      </c>
      <c r="C62" s="24" t="s">
        <v>59</v>
      </c>
      <c r="D62" s="16" t="s">
        <v>195</v>
      </c>
      <c r="E62" s="15">
        <v>1</v>
      </c>
      <c r="F62" s="15"/>
      <c r="G62" s="15"/>
      <c r="H62" s="15"/>
      <c r="I62" s="15">
        <v>1</v>
      </c>
      <c r="J62" s="15"/>
      <c r="K62" s="15"/>
      <c r="L62" s="15">
        <v>1</v>
      </c>
      <c r="M62" s="15"/>
      <c r="N62" s="15"/>
      <c r="O62" s="15"/>
      <c r="P62" s="15"/>
      <c r="Q62" s="4">
        <f t="shared" si="0"/>
        <v>3</v>
      </c>
      <c r="R62" s="25" t="s">
        <v>287</v>
      </c>
    </row>
    <row r="63" spans="1:18" ht="31.8" thickBot="1" x14ac:dyDescent="0.35">
      <c r="A63" s="16" t="s">
        <v>196</v>
      </c>
      <c r="B63" s="18">
        <v>45383</v>
      </c>
      <c r="C63" s="24" t="s">
        <v>44</v>
      </c>
      <c r="D63" s="16" t="s">
        <v>197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 t="s">
        <v>288</v>
      </c>
    </row>
    <row r="64" spans="1:18" ht="31.8" thickBot="1" x14ac:dyDescent="0.35">
      <c r="A64" s="16" t="s">
        <v>198</v>
      </c>
      <c r="B64" s="18">
        <v>45383</v>
      </c>
      <c r="C64" s="24" t="s">
        <v>81</v>
      </c>
      <c r="D64" s="16" t="s">
        <v>199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 t="s">
        <v>200</v>
      </c>
      <c r="B65" s="18">
        <v>45444</v>
      </c>
      <c r="C65" s="24" t="s">
        <v>74</v>
      </c>
      <c r="D65" s="16" t="s">
        <v>201</v>
      </c>
      <c r="E65" s="15"/>
      <c r="F65" s="15"/>
      <c r="G65" s="15">
        <v>1</v>
      </c>
      <c r="H65" s="15"/>
      <c r="I65" s="15"/>
      <c r="J65" s="15">
        <v>1</v>
      </c>
      <c r="K65" s="15"/>
      <c r="L65" s="15"/>
      <c r="M65" s="15"/>
      <c r="N65" s="15"/>
      <c r="O65" s="15"/>
      <c r="P65" s="15"/>
      <c r="Q65" s="4">
        <f t="shared" si="0"/>
        <v>2</v>
      </c>
      <c r="R65" s="25" t="s">
        <v>224</v>
      </c>
    </row>
    <row r="66" spans="1:18" ht="16.2" thickBot="1" x14ac:dyDescent="0.35">
      <c r="A66" s="16" t="s">
        <v>202</v>
      </c>
      <c r="B66" s="18">
        <v>45444</v>
      </c>
      <c r="C66" s="24" t="s">
        <v>74</v>
      </c>
      <c r="D66" s="16" t="s">
        <v>201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 t="s">
        <v>224</v>
      </c>
    </row>
    <row r="67" spans="1:18" ht="16.2" thickBot="1" x14ac:dyDescent="0.35">
      <c r="A67" s="16" t="s">
        <v>203</v>
      </c>
      <c r="B67" s="18">
        <v>45444</v>
      </c>
      <c r="C67" s="24" t="s">
        <v>74</v>
      </c>
      <c r="D67" s="16" t="s">
        <v>201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 t="s">
        <v>224</v>
      </c>
    </row>
    <row r="68" spans="1:18" ht="16.2" thickBot="1" x14ac:dyDescent="0.35">
      <c r="A68" s="16" t="s">
        <v>204</v>
      </c>
      <c r="B68" s="18">
        <v>45444</v>
      </c>
      <c r="C68" s="24" t="s">
        <v>74</v>
      </c>
      <c r="D68" s="16" t="s">
        <v>201</v>
      </c>
      <c r="E68" s="15"/>
      <c r="F68" s="15"/>
      <c r="G68" s="15">
        <v>1</v>
      </c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 t="s">
        <v>224</v>
      </c>
    </row>
    <row r="69" spans="1:18" ht="31.8" thickBot="1" x14ac:dyDescent="0.35">
      <c r="A69" s="16" t="s">
        <v>205</v>
      </c>
      <c r="B69" s="18">
        <v>45413</v>
      </c>
      <c r="C69" s="24" t="s">
        <v>84</v>
      </c>
      <c r="D69" s="16" t="s">
        <v>206</v>
      </c>
      <c r="E69" s="15"/>
      <c r="F69" s="15">
        <v>1</v>
      </c>
      <c r="G69" s="15"/>
      <c r="H69" s="15"/>
      <c r="I69" s="15"/>
      <c r="J69" s="15"/>
      <c r="K69" s="15"/>
      <c r="L69" s="15">
        <v>1</v>
      </c>
      <c r="M69" s="15"/>
      <c r="N69" s="15"/>
      <c r="O69" s="15"/>
      <c r="P69" s="15"/>
      <c r="Q69" s="4">
        <f t="shared" si="1"/>
        <v>2</v>
      </c>
      <c r="R69" s="25" t="s">
        <v>289</v>
      </c>
    </row>
    <row r="70" spans="1:18" ht="31.8" thickBot="1" x14ac:dyDescent="0.35">
      <c r="A70" s="16" t="s">
        <v>207</v>
      </c>
      <c r="B70" s="18">
        <v>44986</v>
      </c>
      <c r="C70" s="24" t="s">
        <v>19</v>
      </c>
      <c r="D70" s="16" t="s">
        <v>208</v>
      </c>
      <c r="E70" s="15">
        <v>1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 t="s">
        <v>274</v>
      </c>
    </row>
    <row r="71" spans="1:18" ht="31.8" thickBot="1" x14ac:dyDescent="0.35">
      <c r="A71" s="16" t="s">
        <v>209</v>
      </c>
      <c r="B71" s="18">
        <v>44501</v>
      </c>
      <c r="C71" s="24" t="s">
        <v>31</v>
      </c>
      <c r="D71" s="16" t="s">
        <v>191</v>
      </c>
      <c r="E71" s="15">
        <v>1</v>
      </c>
      <c r="F71" s="15"/>
      <c r="G71" s="15">
        <v>1</v>
      </c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2</v>
      </c>
      <c r="R71" s="25" t="s">
        <v>279</v>
      </c>
    </row>
    <row r="72" spans="1:18" ht="31.8" thickBot="1" x14ac:dyDescent="0.35">
      <c r="A72" s="16" t="s">
        <v>210</v>
      </c>
      <c r="B72" s="18">
        <v>45047</v>
      </c>
      <c r="C72" s="24" t="s">
        <v>19</v>
      </c>
      <c r="D72" s="16" t="s">
        <v>211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 t="s">
        <v>290</v>
      </c>
    </row>
    <row r="73" spans="1:18" ht="31.8" thickBot="1" x14ac:dyDescent="0.35">
      <c r="A73" s="16" t="s">
        <v>212</v>
      </c>
      <c r="B73" s="18">
        <v>44440</v>
      </c>
      <c r="C73" s="24" t="s">
        <v>18</v>
      </c>
      <c r="D73" s="16" t="s">
        <v>103</v>
      </c>
      <c r="E73" s="15">
        <v>1</v>
      </c>
      <c r="F73" s="15"/>
      <c r="G73" s="15">
        <v>1</v>
      </c>
      <c r="H73" s="15"/>
      <c r="I73" s="15"/>
      <c r="J73" s="15">
        <v>1</v>
      </c>
      <c r="K73" s="15"/>
      <c r="L73" s="15"/>
      <c r="M73" s="15"/>
      <c r="N73" s="15"/>
      <c r="O73" s="15"/>
      <c r="P73" s="15"/>
      <c r="Q73" s="4">
        <f t="shared" si="1"/>
        <v>3</v>
      </c>
      <c r="R73" s="25" t="s">
        <v>257</v>
      </c>
    </row>
    <row r="74" spans="1:18" ht="31.8" thickBot="1" x14ac:dyDescent="0.35">
      <c r="A74" s="16" t="s">
        <v>213</v>
      </c>
      <c r="B74" s="18">
        <v>44501</v>
      </c>
      <c r="C74" s="24" t="s">
        <v>31</v>
      </c>
      <c r="D74" s="16" t="s">
        <v>214</v>
      </c>
      <c r="E74" s="15"/>
      <c r="F74" s="15">
        <v>1</v>
      </c>
      <c r="G74" s="15"/>
      <c r="H74" s="15"/>
      <c r="I74" s="15">
        <v>1</v>
      </c>
      <c r="J74" s="15"/>
      <c r="K74" s="15"/>
      <c r="L74" s="15">
        <v>1</v>
      </c>
      <c r="M74" s="15">
        <v>1</v>
      </c>
      <c r="N74" s="15"/>
      <c r="O74" s="15"/>
      <c r="P74" s="15"/>
      <c r="Q74" s="4">
        <f t="shared" si="1"/>
        <v>4</v>
      </c>
      <c r="R74" s="25" t="s">
        <v>272</v>
      </c>
    </row>
    <row r="75" spans="1:18" ht="31.8" thickBot="1" x14ac:dyDescent="0.35">
      <c r="A75" s="16" t="s">
        <v>215</v>
      </c>
      <c r="B75" s="18">
        <v>45139</v>
      </c>
      <c r="C75" s="24" t="s">
        <v>31</v>
      </c>
      <c r="D75" s="16" t="s">
        <v>193</v>
      </c>
      <c r="E75" s="15"/>
      <c r="F75" s="15">
        <v>1</v>
      </c>
      <c r="G75" s="15">
        <v>1</v>
      </c>
      <c r="H75" s="15"/>
      <c r="I75" s="15">
        <v>1</v>
      </c>
      <c r="J75" s="15"/>
      <c r="K75" s="15"/>
      <c r="L75" s="15"/>
      <c r="M75" s="15"/>
      <c r="N75" s="15"/>
      <c r="O75" s="15"/>
      <c r="P75" s="15"/>
      <c r="Q75" s="4">
        <f t="shared" si="1"/>
        <v>3</v>
      </c>
      <c r="R75" s="25" t="s">
        <v>286</v>
      </c>
    </row>
    <row r="76" spans="1:18" ht="47.4" thickBot="1" x14ac:dyDescent="0.35">
      <c r="A76" s="16" t="s">
        <v>216</v>
      </c>
      <c r="B76" s="18">
        <v>45139</v>
      </c>
      <c r="C76" s="24" t="s">
        <v>61</v>
      </c>
      <c r="D76" s="16" t="s">
        <v>217</v>
      </c>
      <c r="E76" s="15"/>
      <c r="F76" s="15"/>
      <c r="G76" s="15">
        <v>1</v>
      </c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 t="s">
        <v>278</v>
      </c>
    </row>
    <row r="77" spans="1:18" ht="31.8" thickBot="1" x14ac:dyDescent="0.35">
      <c r="A77" s="16" t="s">
        <v>218</v>
      </c>
      <c r="B77" s="18">
        <v>45078</v>
      </c>
      <c r="C77" s="24" t="s">
        <v>31</v>
      </c>
      <c r="D77" s="16" t="s">
        <v>219</v>
      </c>
      <c r="E77" s="15">
        <v>1</v>
      </c>
      <c r="F77" s="15"/>
      <c r="G77" s="15"/>
      <c r="H77" s="15"/>
      <c r="I77" s="15"/>
      <c r="J77" s="15"/>
      <c r="K77" s="15">
        <v>1</v>
      </c>
      <c r="L77" s="15"/>
      <c r="M77" s="15">
        <v>1</v>
      </c>
      <c r="N77" s="15"/>
      <c r="O77" s="15"/>
      <c r="P77" s="15"/>
      <c r="Q77" s="4">
        <f t="shared" si="1"/>
        <v>3</v>
      </c>
      <c r="R77" s="25" t="s">
        <v>272</v>
      </c>
    </row>
    <row r="78" spans="1:18" ht="31.8" thickBot="1" x14ac:dyDescent="0.35">
      <c r="A78" s="16" t="s">
        <v>220</v>
      </c>
      <c r="B78" s="18">
        <v>44501</v>
      </c>
      <c r="C78" s="24" t="s">
        <v>37</v>
      </c>
      <c r="D78" s="16" t="s">
        <v>221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 t="s">
        <v>271</v>
      </c>
    </row>
    <row r="79" spans="1:18" ht="31.8" thickBot="1" x14ac:dyDescent="0.35">
      <c r="A79" s="16" t="s">
        <v>222</v>
      </c>
      <c r="B79" s="18">
        <v>45078</v>
      </c>
      <c r="C79" s="24" t="s">
        <v>35</v>
      </c>
      <c r="D79" s="16" t="s">
        <v>125</v>
      </c>
      <c r="E79" s="15">
        <v>1</v>
      </c>
      <c r="F79" s="15"/>
      <c r="G79" s="15"/>
      <c r="H79" s="15"/>
      <c r="I79" s="15"/>
      <c r="J79" s="15"/>
      <c r="K79" s="15">
        <v>1</v>
      </c>
      <c r="L79" s="15">
        <v>1</v>
      </c>
      <c r="M79" s="15">
        <v>1</v>
      </c>
      <c r="N79" s="15"/>
      <c r="O79" s="15"/>
      <c r="P79" s="15"/>
      <c r="Q79" s="4">
        <f t="shared" si="1"/>
        <v>4</v>
      </c>
      <c r="R79" s="25" t="s">
        <v>291</v>
      </c>
    </row>
    <row r="80" spans="1:18" ht="16.2" thickBot="1" x14ac:dyDescent="0.35">
      <c r="A80" s="16" t="s">
        <v>223</v>
      </c>
      <c r="B80" s="18">
        <v>45231</v>
      </c>
      <c r="C80" s="24" t="s">
        <v>74</v>
      </c>
      <c r="D80" s="16" t="s">
        <v>224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 t="s">
        <v>224</v>
      </c>
    </row>
    <row r="81" spans="1:18" ht="31.8" thickBot="1" x14ac:dyDescent="0.35">
      <c r="A81" s="16" t="s">
        <v>225</v>
      </c>
      <c r="B81" s="18">
        <v>45231</v>
      </c>
      <c r="C81" s="24" t="s">
        <v>19</v>
      </c>
      <c r="D81" s="16" t="s">
        <v>103</v>
      </c>
      <c r="E81" s="15"/>
      <c r="F81" s="15">
        <v>1</v>
      </c>
      <c r="G81" s="15"/>
      <c r="H81" s="15"/>
      <c r="I81" s="15">
        <v>1</v>
      </c>
      <c r="J81" s="15"/>
      <c r="K81" s="15"/>
      <c r="L81" s="15">
        <v>1</v>
      </c>
      <c r="M81" s="15"/>
      <c r="N81" s="15"/>
      <c r="O81" s="15"/>
      <c r="P81" s="15"/>
      <c r="Q81" s="4">
        <f t="shared" si="1"/>
        <v>3</v>
      </c>
      <c r="R81" s="25" t="s">
        <v>257</v>
      </c>
    </row>
    <row r="82" spans="1:18" ht="31.8" thickBot="1" x14ac:dyDescent="0.35">
      <c r="A82" s="16" t="s">
        <v>226</v>
      </c>
      <c r="B82" s="18">
        <v>45200</v>
      </c>
      <c r="C82" s="24" t="s">
        <v>20</v>
      </c>
      <c r="D82" s="16" t="s">
        <v>227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 t="s">
        <v>274</v>
      </c>
    </row>
    <row r="83" spans="1:18" ht="16.2" thickBot="1" x14ac:dyDescent="0.35">
      <c r="A83" s="16" t="s">
        <v>228</v>
      </c>
      <c r="B83" s="18">
        <v>45232</v>
      </c>
      <c r="C83" s="24" t="s">
        <v>59</v>
      </c>
      <c r="D83" s="16" t="s">
        <v>229</v>
      </c>
      <c r="E83" s="15"/>
      <c r="F83" s="15"/>
      <c r="G83" s="15">
        <v>1</v>
      </c>
      <c r="H83" s="15"/>
      <c r="I83" s="15">
        <v>1</v>
      </c>
      <c r="J83" s="15"/>
      <c r="K83" s="15"/>
      <c r="L83" s="15">
        <v>1</v>
      </c>
      <c r="M83" s="15">
        <v>1</v>
      </c>
      <c r="N83" s="15"/>
      <c r="O83" s="15"/>
      <c r="P83" s="15"/>
      <c r="Q83" s="4">
        <f t="shared" si="1"/>
        <v>4</v>
      </c>
      <c r="R83" s="25" t="s">
        <v>272</v>
      </c>
    </row>
    <row r="84" spans="1:18" ht="31.8" thickBot="1" x14ac:dyDescent="0.35">
      <c r="A84" s="16" t="s">
        <v>230</v>
      </c>
      <c r="B84" s="18">
        <v>45078</v>
      </c>
      <c r="C84" s="24" t="s">
        <v>31</v>
      </c>
      <c r="D84" s="16" t="s">
        <v>173</v>
      </c>
      <c r="E84" s="15">
        <v>1</v>
      </c>
      <c r="F84" s="15"/>
      <c r="G84" s="15">
        <v>1</v>
      </c>
      <c r="H84" s="15"/>
      <c r="I84" s="15">
        <v>1</v>
      </c>
      <c r="J84" s="15"/>
      <c r="K84" s="15">
        <v>1</v>
      </c>
      <c r="L84" s="15">
        <v>1</v>
      </c>
      <c r="M84" s="15">
        <v>1</v>
      </c>
      <c r="N84" s="15"/>
      <c r="O84" s="15"/>
      <c r="P84" s="15"/>
      <c r="Q84" s="4">
        <f t="shared" si="1"/>
        <v>6</v>
      </c>
      <c r="R84" s="25" t="s">
        <v>292</v>
      </c>
    </row>
    <row r="85" spans="1:18" ht="31.8" thickBot="1" x14ac:dyDescent="0.35">
      <c r="A85" s="16" t="s">
        <v>231</v>
      </c>
      <c r="B85" s="18">
        <v>44835</v>
      </c>
      <c r="C85" s="24" t="s">
        <v>31</v>
      </c>
      <c r="D85" s="16" t="s">
        <v>232</v>
      </c>
      <c r="E85" s="15">
        <v>1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 t="s">
        <v>284</v>
      </c>
    </row>
    <row r="86" spans="1:18" ht="31.8" thickBot="1" x14ac:dyDescent="0.35">
      <c r="A86" s="16" t="s">
        <v>233</v>
      </c>
      <c r="B86" s="18">
        <v>45413</v>
      </c>
      <c r="C86" s="24" t="s">
        <v>19</v>
      </c>
      <c r="D86" s="16" t="s">
        <v>103</v>
      </c>
      <c r="E86" s="15">
        <v>1</v>
      </c>
      <c r="F86" s="15">
        <v>1</v>
      </c>
      <c r="G86" s="15"/>
      <c r="H86" s="15"/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/>
      <c r="O86" s="15"/>
      <c r="P86" s="15"/>
      <c r="Q86" s="4">
        <f t="shared" si="1"/>
        <v>7</v>
      </c>
      <c r="R86" s="25" t="s">
        <v>293</v>
      </c>
    </row>
    <row r="87" spans="1:18" ht="31.8" thickBot="1" x14ac:dyDescent="0.35">
      <c r="A87" s="16" t="s">
        <v>234</v>
      </c>
      <c r="B87" s="18">
        <v>44743</v>
      </c>
      <c r="C87" s="24" t="s">
        <v>31</v>
      </c>
      <c r="D87" s="16" t="s">
        <v>235</v>
      </c>
      <c r="E87" s="15">
        <v>1</v>
      </c>
      <c r="F87" s="15"/>
      <c r="G87" s="15"/>
      <c r="H87" s="15"/>
      <c r="I87" s="15"/>
      <c r="J87" s="15"/>
      <c r="K87" s="15"/>
      <c r="L87" s="15"/>
      <c r="M87" s="15">
        <v>1</v>
      </c>
      <c r="N87" s="15"/>
      <c r="O87" s="15"/>
      <c r="P87" s="15"/>
      <c r="Q87" s="4">
        <f t="shared" si="1"/>
        <v>2</v>
      </c>
      <c r="R87" s="25" t="s">
        <v>272</v>
      </c>
    </row>
    <row r="88" spans="1:18" ht="16.2" thickBot="1" x14ac:dyDescent="0.35">
      <c r="A88" s="16" t="s">
        <v>236</v>
      </c>
      <c r="B88" s="18">
        <v>45078</v>
      </c>
      <c r="C88" s="24" t="s">
        <v>59</v>
      </c>
      <c r="D88" s="16" t="s">
        <v>229</v>
      </c>
      <c r="E88" s="15"/>
      <c r="F88" s="15"/>
      <c r="G88" s="15"/>
      <c r="H88" s="15"/>
      <c r="I88" s="15"/>
      <c r="J88" s="15"/>
      <c r="K88" s="15"/>
      <c r="L88" s="15">
        <v>1</v>
      </c>
      <c r="M88" s="15"/>
      <c r="N88" s="15"/>
      <c r="O88" s="15"/>
      <c r="P88" s="15"/>
      <c r="Q88" s="4">
        <f t="shared" si="1"/>
        <v>1</v>
      </c>
      <c r="R88" s="25" t="s">
        <v>294</v>
      </c>
    </row>
    <row r="89" spans="1:18" ht="31.8" thickBot="1" x14ac:dyDescent="0.35">
      <c r="A89" s="16" t="s">
        <v>245</v>
      </c>
      <c r="B89" s="18">
        <v>45505</v>
      </c>
      <c r="C89" s="24" t="s">
        <v>20</v>
      </c>
      <c r="D89" s="16" t="s">
        <v>246</v>
      </c>
      <c r="E89" s="15"/>
      <c r="F89" s="15">
        <v>1</v>
      </c>
      <c r="G89" s="15">
        <v>1</v>
      </c>
      <c r="H89" s="15"/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/>
      <c r="O89" s="15"/>
      <c r="P89" s="15"/>
      <c r="Q89" s="4">
        <f t="shared" si="1"/>
        <v>7</v>
      </c>
      <c r="R89" s="25" t="s">
        <v>257</v>
      </c>
    </row>
    <row r="90" spans="1:18" ht="31.8" thickBot="1" x14ac:dyDescent="0.35">
      <c r="A90" s="16" t="s">
        <v>247</v>
      </c>
      <c r="B90" s="18">
        <v>45536</v>
      </c>
      <c r="C90" s="24" t="s">
        <v>84</v>
      </c>
      <c r="D90" s="16" t="s">
        <v>248</v>
      </c>
      <c r="E90" s="15"/>
      <c r="F90" s="15"/>
      <c r="G90" s="15">
        <v>1</v>
      </c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1</v>
      </c>
      <c r="R90" s="25" t="s">
        <v>289</v>
      </c>
    </row>
    <row r="91" spans="1:18" ht="31.8" thickBot="1" x14ac:dyDescent="0.35">
      <c r="A91" s="16" t="s">
        <v>249</v>
      </c>
      <c r="B91" s="18">
        <v>45505</v>
      </c>
      <c r="C91" s="24" t="s">
        <v>37</v>
      </c>
      <c r="D91" s="16" t="s">
        <v>250</v>
      </c>
      <c r="E91" s="15"/>
      <c r="F91" s="15">
        <v>1</v>
      </c>
      <c r="G91" s="15">
        <v>1</v>
      </c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2</v>
      </c>
      <c r="R91" s="25" t="s">
        <v>295</v>
      </c>
    </row>
    <row r="92" spans="1:18" ht="31.8" thickBot="1" x14ac:dyDescent="0.35">
      <c r="A92" s="16" t="s">
        <v>251</v>
      </c>
      <c r="B92" s="18">
        <v>45505</v>
      </c>
      <c r="C92" s="24" t="s">
        <v>31</v>
      </c>
      <c r="D92" s="16" t="s">
        <v>232</v>
      </c>
      <c r="E92" s="15"/>
      <c r="F92" s="15">
        <v>1</v>
      </c>
      <c r="G92" s="15">
        <v>1</v>
      </c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2</v>
      </c>
      <c r="R92" s="25" t="s">
        <v>281</v>
      </c>
    </row>
    <row r="93" spans="1:18" ht="16.2" thickBot="1" x14ac:dyDescent="0.35">
      <c r="A93" s="16" t="s">
        <v>252</v>
      </c>
      <c r="B93" s="18">
        <v>45474</v>
      </c>
      <c r="C93" s="24" t="s">
        <v>74</v>
      </c>
      <c r="D93" s="16" t="s">
        <v>253</v>
      </c>
      <c r="E93" s="15">
        <v>1</v>
      </c>
      <c r="F93" s="15">
        <v>1</v>
      </c>
      <c r="G93" s="15">
        <v>1</v>
      </c>
      <c r="H93" s="15"/>
      <c r="I93" s="15"/>
      <c r="J93" s="15">
        <v>1</v>
      </c>
      <c r="K93" s="15"/>
      <c r="L93" s="15"/>
      <c r="M93" s="15"/>
      <c r="N93" s="15"/>
      <c r="O93" s="15"/>
      <c r="P93" s="15"/>
      <c r="Q93" s="4">
        <f t="shared" si="1"/>
        <v>4</v>
      </c>
      <c r="R93" s="25" t="s">
        <v>224</v>
      </c>
    </row>
    <row r="94" spans="1:18" ht="31.8" thickBot="1" x14ac:dyDescent="0.35">
      <c r="A94" s="16" t="s">
        <v>254</v>
      </c>
      <c r="B94" s="18">
        <v>45078</v>
      </c>
      <c r="C94" s="24" t="s">
        <v>31</v>
      </c>
      <c r="D94" s="16" t="s">
        <v>255</v>
      </c>
      <c r="E94" s="15"/>
      <c r="F94" s="15">
        <v>1</v>
      </c>
      <c r="G94" s="15">
        <v>1</v>
      </c>
      <c r="H94" s="15"/>
      <c r="I94" s="15">
        <v>1</v>
      </c>
      <c r="J94" s="15"/>
      <c r="K94" s="15"/>
      <c r="L94" s="15">
        <v>1</v>
      </c>
      <c r="M94" s="15">
        <v>1</v>
      </c>
      <c r="N94" s="15"/>
      <c r="O94" s="15"/>
      <c r="P94" s="15"/>
      <c r="Q94" s="4">
        <f t="shared" si="1"/>
        <v>5</v>
      </c>
      <c r="R94" s="25" t="s">
        <v>279</v>
      </c>
    </row>
    <row r="95" spans="1:18" ht="16.2" thickBot="1" x14ac:dyDescent="0.35">
      <c r="A95" s="16" t="s">
        <v>296</v>
      </c>
      <c r="B95" s="18">
        <v>45566</v>
      </c>
      <c r="C95" s="24" t="s">
        <v>61</v>
      </c>
      <c r="D95" s="16" t="s">
        <v>297</v>
      </c>
      <c r="E95" s="15"/>
      <c r="F95" s="15"/>
      <c r="G95" s="15"/>
      <c r="H95" s="15"/>
      <c r="I95" s="15">
        <v>1</v>
      </c>
      <c r="J95" s="15"/>
      <c r="K95" s="15"/>
      <c r="L95" s="15"/>
      <c r="M95" s="15"/>
      <c r="N95" s="15"/>
      <c r="O95" s="15"/>
      <c r="P95" s="15"/>
      <c r="Q95" s="4">
        <f t="shared" si="1"/>
        <v>1</v>
      </c>
      <c r="R95" s="25"/>
    </row>
    <row r="96" spans="1:18" ht="16.2" thickBot="1" x14ac:dyDescent="0.35">
      <c r="A96" s="16" t="s">
        <v>298</v>
      </c>
      <c r="B96" s="18">
        <v>45597</v>
      </c>
      <c r="C96" s="24" t="s">
        <v>61</v>
      </c>
      <c r="D96" s="16" t="s">
        <v>297</v>
      </c>
      <c r="E96" s="15"/>
      <c r="F96" s="15"/>
      <c r="G96" s="15"/>
      <c r="H96" s="15"/>
      <c r="I96" s="15">
        <v>1</v>
      </c>
      <c r="J96" s="15"/>
      <c r="K96" s="15"/>
      <c r="L96" s="15"/>
      <c r="M96" s="15"/>
      <c r="N96" s="15"/>
      <c r="O96" s="15"/>
      <c r="P96" s="15"/>
      <c r="Q96" s="4">
        <f t="shared" si="1"/>
        <v>1</v>
      </c>
      <c r="R96" s="25"/>
    </row>
    <row r="97" spans="1:18" ht="16.2" thickBot="1" x14ac:dyDescent="0.35">
      <c r="A97" s="16" t="s">
        <v>299</v>
      </c>
      <c r="B97" s="18">
        <v>45597</v>
      </c>
      <c r="C97" s="24" t="s">
        <v>74</v>
      </c>
      <c r="D97" s="16" t="s">
        <v>142</v>
      </c>
      <c r="E97" s="15"/>
      <c r="F97" s="15"/>
      <c r="G97" s="15"/>
      <c r="H97" s="15"/>
      <c r="I97" s="15">
        <v>1</v>
      </c>
      <c r="J97" s="15"/>
      <c r="K97" s="15">
        <v>1</v>
      </c>
      <c r="L97" s="15"/>
      <c r="M97" s="15"/>
      <c r="N97" s="15"/>
      <c r="O97" s="15"/>
      <c r="P97" s="15"/>
      <c r="Q97" s="4">
        <f t="shared" si="1"/>
        <v>2</v>
      </c>
      <c r="R97" s="25"/>
    </row>
    <row r="98" spans="1:18" ht="31.8" thickBot="1" x14ac:dyDescent="0.35">
      <c r="A98" s="16" t="s">
        <v>300</v>
      </c>
      <c r="B98" s="18">
        <v>45566</v>
      </c>
      <c r="C98" s="24" t="s">
        <v>31</v>
      </c>
      <c r="D98" s="16" t="s">
        <v>301</v>
      </c>
      <c r="E98" s="15"/>
      <c r="F98" s="15"/>
      <c r="G98" s="15"/>
      <c r="H98" s="15"/>
      <c r="I98" s="15">
        <v>1</v>
      </c>
      <c r="J98" s="15"/>
      <c r="K98" s="15">
        <v>1</v>
      </c>
      <c r="L98" s="15"/>
      <c r="M98" s="15">
        <v>1</v>
      </c>
      <c r="N98" s="15"/>
      <c r="O98" s="15"/>
      <c r="P98" s="15"/>
      <c r="Q98" s="4">
        <f t="shared" si="1"/>
        <v>3</v>
      </c>
      <c r="R98" s="25"/>
    </row>
    <row r="99" spans="1:18" ht="16.2" thickBot="1" x14ac:dyDescent="0.35">
      <c r="A99" s="16" t="s">
        <v>302</v>
      </c>
      <c r="B99" s="18">
        <v>45597</v>
      </c>
      <c r="C99" s="24" t="s">
        <v>74</v>
      </c>
      <c r="D99" s="16" t="s">
        <v>142</v>
      </c>
      <c r="E99" s="15"/>
      <c r="F99" s="15"/>
      <c r="G99" s="15"/>
      <c r="H99" s="15"/>
      <c r="I99" s="15">
        <v>1</v>
      </c>
      <c r="J99" s="15"/>
      <c r="K99" s="15"/>
      <c r="L99" s="15"/>
      <c r="M99" s="15"/>
      <c r="N99" s="15"/>
      <c r="O99" s="15"/>
      <c r="P99" s="15"/>
      <c r="Q99" s="4">
        <f t="shared" si="1"/>
        <v>1</v>
      </c>
      <c r="R99" s="25"/>
    </row>
    <row r="100" spans="1:18" ht="31.8" thickBot="1" x14ac:dyDescent="0.35">
      <c r="A100" s="16" t="s">
        <v>303</v>
      </c>
      <c r="B100" s="18">
        <v>45597</v>
      </c>
      <c r="C100" s="24" t="s">
        <v>19</v>
      </c>
      <c r="D100" s="16" t="s">
        <v>211</v>
      </c>
      <c r="E100" s="15"/>
      <c r="F100" s="15"/>
      <c r="G100" s="15"/>
      <c r="H100" s="15"/>
      <c r="I100" s="15">
        <v>1</v>
      </c>
      <c r="J100" s="15"/>
      <c r="K100" s="15"/>
      <c r="L100" s="15">
        <v>1</v>
      </c>
      <c r="M100" s="15"/>
      <c r="N100" s="15"/>
      <c r="O100" s="15"/>
      <c r="P100" s="15"/>
      <c r="Q100" s="4">
        <f t="shared" si="1"/>
        <v>2</v>
      </c>
      <c r="R100" s="25"/>
    </row>
    <row r="101" spans="1:18" ht="31.8" thickBot="1" x14ac:dyDescent="0.35">
      <c r="A101" s="16" t="s">
        <v>304</v>
      </c>
      <c r="B101" s="18">
        <v>45597</v>
      </c>
      <c r="C101" s="24" t="s">
        <v>53</v>
      </c>
      <c r="D101" s="16" t="s">
        <v>305</v>
      </c>
      <c r="E101" s="15"/>
      <c r="F101" s="15"/>
      <c r="G101" s="15"/>
      <c r="H101" s="15"/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/>
      <c r="O101" s="15"/>
      <c r="P101" s="15"/>
      <c r="Q101" s="4">
        <f t="shared" si="1"/>
        <v>5</v>
      </c>
      <c r="R101" s="25"/>
    </row>
    <row r="102" spans="1:18" ht="31.8" thickBot="1" x14ac:dyDescent="0.35">
      <c r="A102" s="16" t="s">
        <v>306</v>
      </c>
      <c r="B102" s="18">
        <v>45597</v>
      </c>
      <c r="C102" s="24" t="s">
        <v>81</v>
      </c>
      <c r="D102" s="16" t="s">
        <v>307</v>
      </c>
      <c r="E102" s="15"/>
      <c r="F102" s="15"/>
      <c r="G102" s="15"/>
      <c r="H102" s="15"/>
      <c r="I102" s="15">
        <v>1</v>
      </c>
      <c r="J102" s="15"/>
      <c r="K102" s="15"/>
      <c r="L102" s="15"/>
      <c r="M102" s="15"/>
      <c r="N102" s="15"/>
      <c r="O102" s="15"/>
      <c r="P102" s="15"/>
      <c r="Q102" s="4">
        <f t="shared" si="1"/>
        <v>1</v>
      </c>
      <c r="R102" s="25"/>
    </row>
    <row r="103" spans="1:18" ht="31.8" thickBot="1" x14ac:dyDescent="0.35">
      <c r="A103" s="16" t="s">
        <v>308</v>
      </c>
      <c r="B103" s="18">
        <v>45627</v>
      </c>
      <c r="C103" s="24" t="s">
        <v>53</v>
      </c>
      <c r="D103" s="16" t="s">
        <v>309</v>
      </c>
      <c r="E103" s="15"/>
      <c r="F103" s="15"/>
      <c r="G103" s="15"/>
      <c r="H103" s="15"/>
      <c r="I103" s="15"/>
      <c r="J103" s="15">
        <v>1</v>
      </c>
      <c r="K103" s="15"/>
      <c r="L103" s="15"/>
      <c r="M103" s="15"/>
      <c r="N103" s="15"/>
      <c r="O103" s="15"/>
      <c r="P103" s="15"/>
      <c r="Q103" s="4">
        <f t="shared" si="1"/>
        <v>1</v>
      </c>
      <c r="R103" s="25"/>
    </row>
    <row r="104" spans="1:18" ht="31.8" thickBot="1" x14ac:dyDescent="0.35">
      <c r="A104" s="16" t="s">
        <v>310</v>
      </c>
      <c r="B104" s="18">
        <v>45627</v>
      </c>
      <c r="C104" s="24" t="s">
        <v>35</v>
      </c>
      <c r="D104" s="16" t="s">
        <v>125</v>
      </c>
      <c r="E104" s="15"/>
      <c r="F104" s="15"/>
      <c r="G104" s="15"/>
      <c r="H104" s="15"/>
      <c r="I104" s="15"/>
      <c r="J104" s="15">
        <v>1</v>
      </c>
      <c r="K104" s="15"/>
      <c r="L104" s="15"/>
      <c r="M104" s="15">
        <v>1</v>
      </c>
      <c r="N104" s="15"/>
      <c r="O104" s="15"/>
      <c r="P104" s="15"/>
      <c r="Q104" s="4">
        <f t="shared" si="1"/>
        <v>2</v>
      </c>
      <c r="R104" s="25"/>
    </row>
    <row r="105" spans="1:18" ht="16.2" thickBot="1" x14ac:dyDescent="0.35">
      <c r="A105" s="16" t="s">
        <v>311</v>
      </c>
      <c r="B105" s="18">
        <v>45627</v>
      </c>
      <c r="C105" s="24" t="s">
        <v>74</v>
      </c>
      <c r="D105" s="16" t="s">
        <v>142</v>
      </c>
      <c r="E105" s="15"/>
      <c r="F105" s="15"/>
      <c r="G105" s="15"/>
      <c r="H105" s="15"/>
      <c r="I105" s="15"/>
      <c r="J105" s="15">
        <v>1</v>
      </c>
      <c r="K105" s="15"/>
      <c r="L105" s="15"/>
      <c r="M105" s="15"/>
      <c r="N105" s="15"/>
      <c r="O105" s="15"/>
      <c r="P105" s="15"/>
      <c r="Q105" s="4">
        <f t="shared" si="1"/>
        <v>1</v>
      </c>
      <c r="R105" s="25"/>
    </row>
    <row r="106" spans="1:18" ht="31.8" thickBot="1" x14ac:dyDescent="0.35">
      <c r="A106" s="16" t="s">
        <v>312</v>
      </c>
      <c r="B106" s="18">
        <v>45627</v>
      </c>
      <c r="C106" s="24" t="s">
        <v>53</v>
      </c>
      <c r="D106" s="16" t="s">
        <v>309</v>
      </c>
      <c r="E106" s="15"/>
      <c r="F106" s="15"/>
      <c r="G106" s="15"/>
      <c r="H106" s="15"/>
      <c r="I106" s="15"/>
      <c r="J106" s="15">
        <v>1</v>
      </c>
      <c r="K106" s="15"/>
      <c r="L106" s="15"/>
      <c r="M106" s="15"/>
      <c r="N106" s="15"/>
      <c r="O106" s="15"/>
      <c r="P106" s="15"/>
      <c r="Q106" s="4">
        <f t="shared" si="1"/>
        <v>1</v>
      </c>
      <c r="R106" s="25"/>
    </row>
    <row r="107" spans="1:18" ht="31.8" thickBot="1" x14ac:dyDescent="0.35">
      <c r="A107" s="16" t="s">
        <v>313</v>
      </c>
      <c r="B107" s="18">
        <v>45627</v>
      </c>
      <c r="C107" s="24" t="s">
        <v>53</v>
      </c>
      <c r="D107" s="16" t="s">
        <v>309</v>
      </c>
      <c r="E107" s="15"/>
      <c r="F107" s="15"/>
      <c r="G107" s="15"/>
      <c r="H107" s="15"/>
      <c r="I107" s="15"/>
      <c r="J107" s="15">
        <v>1</v>
      </c>
      <c r="K107" s="15"/>
      <c r="L107" s="15"/>
      <c r="M107" s="15"/>
      <c r="N107" s="15"/>
      <c r="O107" s="15"/>
      <c r="P107" s="15"/>
      <c r="Q107" s="4">
        <f t="shared" si="1"/>
        <v>1</v>
      </c>
      <c r="R107" s="25"/>
    </row>
    <row r="108" spans="1:18" ht="31.8" thickBot="1" x14ac:dyDescent="0.35">
      <c r="A108" s="16" t="s">
        <v>314</v>
      </c>
      <c r="B108" s="18"/>
      <c r="C108" s="24" t="s">
        <v>28</v>
      </c>
      <c r="D108" s="16" t="s">
        <v>315</v>
      </c>
      <c r="E108" s="15"/>
      <c r="F108" s="15"/>
      <c r="G108" s="15"/>
      <c r="H108" s="15"/>
      <c r="I108" s="15"/>
      <c r="J108" s="15">
        <v>1</v>
      </c>
      <c r="K108" s="15"/>
      <c r="L108" s="15"/>
      <c r="M108" s="15"/>
      <c r="N108" s="15"/>
      <c r="O108" s="15"/>
      <c r="P108" s="15"/>
      <c r="Q108" s="4">
        <f t="shared" si="1"/>
        <v>1</v>
      </c>
      <c r="R108" s="25"/>
    </row>
    <row r="109" spans="1:18" ht="31.8" thickBot="1" x14ac:dyDescent="0.35">
      <c r="A109" s="16" t="s">
        <v>317</v>
      </c>
      <c r="B109" s="18">
        <v>45627</v>
      </c>
      <c r="C109" s="24" t="s">
        <v>35</v>
      </c>
      <c r="D109" s="16" t="s">
        <v>316</v>
      </c>
      <c r="E109" s="15"/>
      <c r="F109" s="15"/>
      <c r="G109" s="15"/>
      <c r="H109" s="15"/>
      <c r="I109" s="15"/>
      <c r="J109" s="15">
        <v>1</v>
      </c>
      <c r="K109" s="15">
        <v>1</v>
      </c>
      <c r="L109" s="15">
        <v>1</v>
      </c>
      <c r="M109" s="15">
        <v>1</v>
      </c>
      <c r="N109" s="15"/>
      <c r="O109" s="15"/>
      <c r="P109" s="15"/>
      <c r="Q109" s="4">
        <f t="shared" si="1"/>
        <v>4</v>
      </c>
      <c r="R109" s="25"/>
    </row>
    <row r="110" spans="1:18" ht="31.8" thickBot="1" x14ac:dyDescent="0.35">
      <c r="A110" s="16" t="s">
        <v>318</v>
      </c>
      <c r="B110" s="18">
        <v>45627</v>
      </c>
      <c r="C110" s="24" t="s">
        <v>35</v>
      </c>
      <c r="D110" s="16" t="s">
        <v>316</v>
      </c>
      <c r="E110" s="15"/>
      <c r="F110" s="15"/>
      <c r="G110" s="15"/>
      <c r="H110" s="15"/>
      <c r="I110" s="15"/>
      <c r="J110" s="15">
        <v>1</v>
      </c>
      <c r="K110" s="15">
        <v>1</v>
      </c>
      <c r="L110" s="15">
        <v>1</v>
      </c>
      <c r="M110" s="15">
        <v>1</v>
      </c>
      <c r="N110" s="15"/>
      <c r="O110" s="15"/>
      <c r="P110" s="15"/>
      <c r="Q110" s="4">
        <f t="shared" si="1"/>
        <v>4</v>
      </c>
      <c r="R110" s="25"/>
    </row>
    <row r="111" spans="1:18" ht="31.8" thickBot="1" x14ac:dyDescent="0.35">
      <c r="A111" s="16" t="s">
        <v>319</v>
      </c>
      <c r="B111" s="18">
        <v>45261</v>
      </c>
      <c r="C111" s="24" t="s">
        <v>35</v>
      </c>
      <c r="D111" s="16" t="s">
        <v>316</v>
      </c>
      <c r="E111" s="15"/>
      <c r="F111" s="15"/>
      <c r="G111" s="15"/>
      <c r="H111" s="15"/>
      <c r="I111" s="15"/>
      <c r="J111" s="15">
        <v>1</v>
      </c>
      <c r="K111" s="15">
        <v>1</v>
      </c>
      <c r="L111" s="15">
        <v>1</v>
      </c>
      <c r="M111" s="15">
        <v>1</v>
      </c>
      <c r="N111" s="15"/>
      <c r="O111" s="15"/>
      <c r="P111" s="15"/>
      <c r="Q111" s="4">
        <f t="shared" si="1"/>
        <v>4</v>
      </c>
      <c r="R111" s="25"/>
    </row>
    <row r="112" spans="1:18" ht="31.8" thickBot="1" x14ac:dyDescent="0.35">
      <c r="A112" s="16" t="s">
        <v>320</v>
      </c>
      <c r="B112" s="18">
        <v>45658</v>
      </c>
      <c r="C112" s="24" t="s">
        <v>31</v>
      </c>
      <c r="D112" s="16" t="s">
        <v>321</v>
      </c>
      <c r="E112" s="15"/>
      <c r="F112" s="15"/>
      <c r="G112" s="15"/>
      <c r="H112" s="15"/>
      <c r="I112" s="15"/>
      <c r="J112" s="15"/>
      <c r="K112" s="15">
        <v>1</v>
      </c>
      <c r="L112" s="15"/>
      <c r="M112" s="15"/>
      <c r="N112" s="15"/>
      <c r="O112" s="15"/>
      <c r="P112" s="15"/>
      <c r="Q112" s="4">
        <f t="shared" si="1"/>
        <v>1</v>
      </c>
      <c r="R112" s="25"/>
    </row>
    <row r="113" spans="1:18" ht="16.2" thickBot="1" x14ac:dyDescent="0.35">
      <c r="A113" s="16" t="s">
        <v>322</v>
      </c>
      <c r="B113" s="18">
        <v>45658</v>
      </c>
      <c r="C113" s="24" t="s">
        <v>74</v>
      </c>
      <c r="D113" s="16" t="s">
        <v>224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15"/>
      <c r="N113" s="15"/>
      <c r="O113" s="15"/>
      <c r="P113" s="15"/>
      <c r="Q113" s="4">
        <f t="shared" si="1"/>
        <v>1</v>
      </c>
      <c r="R113" s="25"/>
    </row>
    <row r="114" spans="1:18" ht="31.8" thickBot="1" x14ac:dyDescent="0.35">
      <c r="A114" s="16" t="s">
        <v>323</v>
      </c>
      <c r="B114" s="18">
        <v>45658</v>
      </c>
      <c r="C114" s="24" t="s">
        <v>27</v>
      </c>
      <c r="D114" s="16" t="s">
        <v>324</v>
      </c>
      <c r="E114" s="15"/>
      <c r="F114" s="15"/>
      <c r="G114" s="15"/>
      <c r="H114" s="15"/>
      <c r="I114" s="15"/>
      <c r="J114" s="15"/>
      <c r="K114" s="15">
        <v>1</v>
      </c>
      <c r="L114" s="15">
        <v>1</v>
      </c>
      <c r="M114" s="15">
        <v>1</v>
      </c>
      <c r="N114" s="15"/>
      <c r="O114" s="15"/>
      <c r="P114" s="15"/>
      <c r="Q114" s="4">
        <f t="shared" si="1"/>
        <v>3</v>
      </c>
      <c r="R114" s="25"/>
    </row>
    <row r="115" spans="1:18" ht="31.8" thickBot="1" x14ac:dyDescent="0.35">
      <c r="A115" s="16" t="s">
        <v>325</v>
      </c>
      <c r="B115" s="18">
        <v>45658</v>
      </c>
      <c r="C115" s="24" t="s">
        <v>31</v>
      </c>
      <c r="D115" s="16" t="s">
        <v>326</v>
      </c>
      <c r="E115" s="15"/>
      <c r="F115" s="15"/>
      <c r="G115" s="15"/>
      <c r="H115" s="15"/>
      <c r="I115" s="15"/>
      <c r="J115" s="15"/>
      <c r="K115" s="15">
        <v>1</v>
      </c>
      <c r="L115" s="15"/>
      <c r="M115" s="15">
        <v>1</v>
      </c>
      <c r="N115" s="15"/>
      <c r="O115" s="15"/>
      <c r="P115" s="15"/>
      <c r="Q115" s="4">
        <f t="shared" si="1"/>
        <v>2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G3" sqref="G3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1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1</v>
      </c>
    </row>
    <row r="20" spans="1:11" x14ac:dyDescent="0.3">
      <c r="J20" s="12" t="s">
        <v>35</v>
      </c>
      <c r="K20">
        <f>COUNTIF('2. ROSC Active'!C2:C251,J20)</f>
        <v>7</v>
      </c>
    </row>
    <row r="21" spans="1:11" x14ac:dyDescent="0.3">
      <c r="J21" s="12" t="s">
        <v>40</v>
      </c>
      <c r="K21">
        <f>COUNTIF('2. ROSC Active'!C2:C251,J21)</f>
        <v>2</v>
      </c>
    </row>
    <row r="22" spans="1:11" x14ac:dyDescent="0.3">
      <c r="J22" s="12" t="s">
        <v>34</v>
      </c>
      <c r="K22">
        <f>COUNTIF('2. ROSC Active'!C2:C251,J22)</f>
        <v>2</v>
      </c>
    </row>
    <row r="23" spans="1:11" x14ac:dyDescent="0.3">
      <c r="J23" s="12" t="s">
        <v>59</v>
      </c>
      <c r="K23">
        <f>COUNTIF('2. ROSC Active'!C2:C251,J23)</f>
        <v>3</v>
      </c>
    </row>
    <row r="24" spans="1:11" x14ac:dyDescent="0.3">
      <c r="J24" s="12" t="s">
        <v>44</v>
      </c>
      <c r="K24">
        <f>COUNTIF('2. ROSC Active'!C2:C251,J24)</f>
        <v>2</v>
      </c>
    </row>
    <row r="25" spans="1:11" x14ac:dyDescent="0.3">
      <c r="J25" s="12" t="s">
        <v>61</v>
      </c>
      <c r="K25">
        <f>COUNTIF('2. ROSC Active'!C2:C251,J25)</f>
        <v>3</v>
      </c>
    </row>
    <row r="26" spans="1:11" x14ac:dyDescent="0.3">
      <c r="J26" s="12" t="s">
        <v>46</v>
      </c>
      <c r="K26">
        <f>COUNTIF('2. ROSC Active'!C2:C251,J26)</f>
        <v>1</v>
      </c>
    </row>
    <row r="27" spans="1:11" x14ac:dyDescent="0.3">
      <c r="J27" s="12" t="s">
        <v>45</v>
      </c>
      <c r="K27">
        <f>COUNTIF('2. ROSC Active'!C2:C251,J27)</f>
        <v>1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2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3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13</v>
      </c>
    </row>
    <row r="37" spans="10:11" x14ac:dyDescent="0.3">
      <c r="J37" s="12" t="s">
        <v>66</v>
      </c>
      <c r="K37">
        <f>COUNTIF('2. ROSC Active'!C2:C251,J37)</f>
        <v>1</v>
      </c>
    </row>
    <row r="38" spans="10:11" x14ac:dyDescent="0.3">
      <c r="J38" s="12" t="s">
        <v>19</v>
      </c>
      <c r="K38">
        <f>COUNTIF('2. ROSC Active'!C2:C251,J38)</f>
        <v>15</v>
      </c>
    </row>
    <row r="39" spans="10:11" x14ac:dyDescent="0.3">
      <c r="J39" s="12" t="s">
        <v>20</v>
      </c>
      <c r="K39">
        <f>COUNTIF('2. ROSC Active'!C2:C251,J39)</f>
        <v>3</v>
      </c>
    </row>
    <row r="40" spans="10:11" x14ac:dyDescent="0.3">
      <c r="J40" s="12" t="s">
        <v>18</v>
      </c>
      <c r="K40">
        <f>COUNTIF('2. ROSC Active'!C2:C251,J40)</f>
        <v>7</v>
      </c>
    </row>
    <row r="41" spans="10:11" x14ac:dyDescent="0.3">
      <c r="J41" s="12" t="s">
        <v>72</v>
      </c>
      <c r="K41">
        <f>COUNTIF('2. ROSC Active'!C2:C251,J41)</f>
        <v>1</v>
      </c>
    </row>
    <row r="42" spans="10:11" x14ac:dyDescent="0.3">
      <c r="J42" s="12" t="s">
        <v>84</v>
      </c>
      <c r="K42">
        <f>COUNTIF('2. ROSC Active'!C2:C251,J42)</f>
        <v>4</v>
      </c>
    </row>
    <row r="43" spans="10:11" x14ac:dyDescent="0.3">
      <c r="J43" s="12" t="s">
        <v>81</v>
      </c>
      <c r="K43">
        <f>COUNTIF('2. ROSC Active'!C2:C251,J43)</f>
        <v>2</v>
      </c>
    </row>
    <row r="44" spans="10:11" x14ac:dyDescent="0.3">
      <c r="J44" s="12" t="s">
        <v>71</v>
      </c>
      <c r="K44">
        <f>COUNTIF('2. ROSC Active'!C2:C251,J44)</f>
        <v>4</v>
      </c>
    </row>
    <row r="45" spans="10:11" x14ac:dyDescent="0.3">
      <c r="J45" s="12" t="s">
        <v>80</v>
      </c>
      <c r="K45">
        <f>COUNTIF('2. ROSC Active'!C2:C251,J45)</f>
        <v>3</v>
      </c>
    </row>
    <row r="46" spans="10:11" x14ac:dyDescent="0.3">
      <c r="J46" s="12" t="s">
        <v>58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24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1</v>
      </c>
    </row>
    <row r="52" spans="10:11" x14ac:dyDescent="0.3">
      <c r="J52" s="12" t="s">
        <v>53</v>
      </c>
      <c r="K52">
        <f>COUNTIF('2. ROSC Active'!C2:C251,J52)</f>
        <v>4</v>
      </c>
    </row>
    <row r="53" spans="10:11" x14ac:dyDescent="0.3">
      <c r="J53" s="12" t="s">
        <v>65</v>
      </c>
      <c r="K53">
        <f>COUNTIF('2. ROSC Active'!C2:C251,J53)</f>
        <v>0</v>
      </c>
    </row>
    <row r="55" spans="10:11" x14ac:dyDescent="0.3">
      <c r="J55" s="12" t="s">
        <v>88</v>
      </c>
      <c r="K55">
        <f>SUM(K2:K53)</f>
        <v>114</v>
      </c>
    </row>
    <row r="56" spans="10:11" x14ac:dyDescent="0.3">
      <c r="J56" s="12" t="s">
        <v>87</v>
      </c>
      <c r="K56">
        <f>COUNTIF(K2:K53, "&gt;0")</f>
        <v>29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C9654-E9F6-4930-B656-51AAFD1E1293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2.xml><?xml version="1.0" encoding="utf-8"?>
<ds:datastoreItem xmlns:ds="http://schemas.openxmlformats.org/officeDocument/2006/customXml" ds:itemID="{F638D46C-B6A0-4F64-9D0D-7D88D5B398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40DEF-7FE9-4FBB-A6C9-802DCA84CE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Jarrett Burton</cp:lastModifiedBy>
  <cp:lastPrinted>2022-06-10T23:39:20Z</cp:lastPrinted>
  <dcterms:created xsi:type="dcterms:W3CDTF">2022-05-19T17:55:56Z</dcterms:created>
  <dcterms:modified xsi:type="dcterms:W3CDTF">2025-04-30T18:50:23Z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