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ffm\Downloads\"/>
    </mc:Choice>
  </mc:AlternateContent>
  <xr:revisionPtr revIDLastSave="0" documentId="8_{B48A7172-0C84-45BE-A15C-38C5AAE52048}" xr6:coauthVersionLast="47" xr6:coauthVersionMax="47" xr10:uidLastSave="{00000000-0000-0000-0000-000000000000}"/>
  <bookViews>
    <workbookView xWindow="-108" yWindow="-108" windowWidth="23256" windowHeight="1389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<sst xmlns="http://schemas.openxmlformats.org/spreadsheetml/2006/main" count="335" uniqueCount="211">
  <si>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</si>
  <si>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</si>
  <si>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</si>
  <si>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</si>
  <si>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</si>
  <si>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</si>
  <si>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</si>
  <si>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</si>
  <si>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</si>
  <si>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</si>
  <si>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</si>
  <si>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</si>
  <si>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</si>
  <si>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</si>
  <si>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</si>
  <si>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</si>
  <si>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</si>
  <si>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</si>
  <si>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</si>
  <si>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</si>
  <si>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</si>
  <si>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</si>
  <si>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</si>
  <si>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</si>
  <si>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</si>
  <si>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</si>
  <si>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</si>
  <si>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</si>
  <si>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</si>
  <si>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</si>
  <si>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</si>
  <si>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</si>
  <si>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</si>
  <si>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</si>
  <si>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</si>
  <si>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</si>
  <si>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</si>
  <si>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</si>
  <si>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</si>
  <si>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</si>
  <si>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</si>
  <si>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</si>
  <si>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</si>
  <si>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</si>
  <si>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</si>
  <si>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</si>
  <si>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</si>
  <si>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</si>
  <si>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</si>
  <si>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</si>
  <si>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</si>
  <si>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</si>
  <si>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</si>
  <si>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</si>
  <si>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</si>
  <si>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</si>
  <si>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</si>
  <si>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</si>
  <si>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</si>
  <si>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</si>
  <si>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</si>
  <si>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</si>
  <si>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</si>
  <si>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</si>
  <si>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</si>
  <si>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</si>
  <si>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</si>
  <si>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</si>
  <si>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</si>
  <si>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</si>
  <si>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</si>
  <si>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</si>
  <si>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</si>
  <si>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</si>
  <si>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</si>
  <si>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</si>
  <si>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</si>
  <si>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</si>
  <si>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</si>
  <si>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</si>
  <si>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</si>
  <si>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</si>
  <si>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</si>
  <si>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</si>
  <si>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</si>
  <si>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</si>
  <si>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</si>
  <si>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</si>
  <si>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</si>
  <si>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</si>
  <si>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</si>
  <si>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</si>
  <si>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</si>
  <si>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</si>
  <si>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</si>
  <si>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</si>
  <si>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</si>
  <si>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</si>
  <si>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</si>
  <si>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</si>
  <si>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</si>
  <si>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</si>
  <si>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</si>
  <si>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Sandra Beecher/ Stephanie Carson/ Naomi Willis</t>
  </si>
  <si>
    <t>Gateway Foundation</t>
  </si>
  <si>
    <t xml:space="preserve">Alex Strong </t>
  </si>
  <si>
    <t>Bright Side Clinic</t>
  </si>
  <si>
    <t>Jeff McFadden</t>
  </si>
  <si>
    <t>ROSC</t>
  </si>
  <si>
    <t>Jordan Peterson</t>
  </si>
  <si>
    <t xml:space="preserve">Knox County Probation </t>
  </si>
  <si>
    <t>Leslie Villalpando</t>
  </si>
  <si>
    <t>Riverside</t>
  </si>
  <si>
    <t>JoAvonie Wallace</t>
  </si>
  <si>
    <t>Bridgeway Prevntion Team</t>
  </si>
  <si>
    <t xml:space="preserve">Keri Dodson </t>
  </si>
  <si>
    <t xml:space="preserve">Bridgeway Outpatient </t>
  </si>
  <si>
    <t>Tomas Diaz</t>
  </si>
  <si>
    <t>Bridgeway</t>
  </si>
  <si>
    <t>Sabrina Wilson</t>
  </si>
  <si>
    <t>Eagleview</t>
  </si>
  <si>
    <t>Amanda Gibson</t>
  </si>
  <si>
    <t xml:space="preserve">Knox County Housing Authority </t>
  </si>
  <si>
    <t xml:space="preserve">Michelle Dennison </t>
  </si>
  <si>
    <t>Kelli Jo McFadden</t>
  </si>
  <si>
    <t xml:space="preserve">Celebrate Recovery &amp; NA </t>
  </si>
  <si>
    <t>Jamie Stark</t>
  </si>
  <si>
    <t>Bridgeway/ Hunger Collabrative</t>
  </si>
  <si>
    <t xml:space="preserve">Peter Schawatzman </t>
  </si>
  <si>
    <t>Mayor of Galesburg</t>
  </si>
  <si>
    <t>Bart Wolek</t>
  </si>
  <si>
    <t>Prarie State Legal Services</t>
  </si>
  <si>
    <t>Kelli Shiraki</t>
  </si>
  <si>
    <t>WIRC</t>
  </si>
  <si>
    <t>Christina Hayward</t>
  </si>
  <si>
    <t>NA/AA</t>
  </si>
  <si>
    <t>Lucas Robinson</t>
  </si>
  <si>
    <t xml:space="preserve">Workforce </t>
  </si>
  <si>
    <t>Kevin H.</t>
  </si>
  <si>
    <t>Zach George</t>
  </si>
  <si>
    <t>Oxford House</t>
  </si>
  <si>
    <t>Lisa Stevens</t>
  </si>
  <si>
    <t>Bridgeway Substance use counselor</t>
  </si>
  <si>
    <t>John Mabon</t>
  </si>
  <si>
    <t>Birth to 5</t>
  </si>
  <si>
    <t>Rhonda Hillyer</t>
  </si>
  <si>
    <t>ROE 33</t>
  </si>
  <si>
    <t>Reina Rayes</t>
  </si>
  <si>
    <t>Knox County Health Dept.</t>
  </si>
  <si>
    <t>Matthew Marchand</t>
  </si>
  <si>
    <t>Excel</t>
  </si>
  <si>
    <t>Leah Painter</t>
  </si>
  <si>
    <t>Knox County Drug Court</t>
  </si>
  <si>
    <t>Claudia Sage</t>
  </si>
  <si>
    <t>Celebrate Recovery Leader</t>
  </si>
  <si>
    <t>Heather Links</t>
  </si>
  <si>
    <t>Family</t>
  </si>
  <si>
    <t>Dianna Trout</t>
  </si>
  <si>
    <t>Hygiene Pantry</t>
  </si>
  <si>
    <t>Dorothy Lamb</t>
  </si>
  <si>
    <t>First Baptist Church</t>
  </si>
  <si>
    <t>Bryan Anderson</t>
  </si>
  <si>
    <t>Galesburg Police Department</t>
  </si>
  <si>
    <t>Jessie Boock</t>
  </si>
  <si>
    <t>Youth Empowerment Services</t>
  </si>
  <si>
    <t>Chris Schaffner</t>
  </si>
  <si>
    <t>Jolt</t>
  </si>
  <si>
    <t>Mary Jane Clark</t>
  </si>
  <si>
    <t>AHEC</t>
  </si>
  <si>
    <t>Multiple Reps</t>
  </si>
  <si>
    <t>Monmouth Radio Prarie Communications</t>
  </si>
  <si>
    <t>Harley Spero</t>
  </si>
  <si>
    <t>Turning Point Children's Advocacy Center</t>
  </si>
  <si>
    <t xml:space="preserve">Kristin Lewis </t>
  </si>
  <si>
    <t>Jeanine Fox</t>
  </si>
  <si>
    <t>Knox College</t>
  </si>
  <si>
    <t xml:space="preserve">Joey Steele </t>
  </si>
  <si>
    <t>PLE</t>
  </si>
  <si>
    <t>Casey Disterhoft</t>
  </si>
  <si>
    <t>Geneseo Police Department</t>
  </si>
  <si>
    <t xml:space="preserve">Richard Stigner </t>
  </si>
  <si>
    <t>Kim Sibley</t>
  </si>
  <si>
    <t>Mandy Leezer</t>
  </si>
  <si>
    <t>Shelley Crary</t>
  </si>
  <si>
    <t>Selena Pappas</t>
  </si>
  <si>
    <t>Central Illinois FRIENDS</t>
  </si>
  <si>
    <t>Brycen McFadden</t>
  </si>
  <si>
    <t>Deb Moeller</t>
  </si>
  <si>
    <t>Veterans Association</t>
  </si>
  <si>
    <t xml:space="preserve">Alejandro Alvarez </t>
  </si>
  <si>
    <t>Western Illinois Dreamers</t>
  </si>
  <si>
    <t>Erin Olson</t>
  </si>
  <si>
    <t>Amanda Decker</t>
  </si>
  <si>
    <t>CPRS - Bridgeway</t>
  </si>
  <si>
    <t>Ellen Lee</t>
  </si>
  <si>
    <t>Ric Fritz</t>
  </si>
  <si>
    <t>New Harvest Church</t>
  </si>
  <si>
    <t>Chance Uhland</t>
  </si>
  <si>
    <t>PLE/Celebrate Recovery</t>
  </si>
  <si>
    <t>West Central Illinois ROSC</t>
  </si>
  <si>
    <t>2323 Windish Drive, Galesburg, Illinois 61401</t>
  </si>
  <si>
    <t>309-509-6599</t>
  </si>
  <si>
    <t>jeffm@bway.orgg</t>
  </si>
  <si>
    <t>Vicki Rose/Bailee Shepherd</t>
  </si>
  <si>
    <t>vickir@bway.org/bailees@bway.org</t>
  </si>
  <si>
    <t>Knox, Henry, Warren, Henderson Counties</t>
  </si>
  <si>
    <t>Jim Walters</t>
  </si>
  <si>
    <t>Jadine Holloway</t>
  </si>
  <si>
    <t>Bridgeway - Counselor</t>
  </si>
  <si>
    <t>Lisa Latham</t>
  </si>
  <si>
    <t>Melena Medley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</si>
</sst>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1</v>
      </c>
      <c r="B1" s="13" t="s">
        <v>199</v>
      </c>
    </row>
    <row r="2" spans="1:2" ht="33" customHeight="1" x14ac:dyDescent="0.3">
      <c r="A2" s="2" t="s">
        <v>2</v>
      </c>
      <c r="B2" s="14" t="s">
        <v>118</v>
      </c>
    </row>
    <row r="3" spans="1:2" ht="33" customHeight="1" x14ac:dyDescent="0.3">
      <c r="A3" s="5" t="s">
        <v>3</v>
      </c>
      <c r="B3" s="13" t="s">
        <v>200</v>
      </c>
    </row>
    <row r="4" spans="1:2" ht="33" customHeight="1" x14ac:dyDescent="0.3">
      <c r="A4" s="2" t="s">
        <v>13</v>
      </c>
      <c r="B4" s="14" t="s">
        <v>107</v>
      </c>
    </row>
    <row r="5" spans="1:2" ht="33" customHeight="1" x14ac:dyDescent="0.3">
      <c r="A5" s="5" t="s">
        <v>14</v>
      </c>
      <c r="B5" s="13" t="s">
        <v>201</v>
      </c>
    </row>
    <row r="6" spans="1:2" ht="33" customHeight="1" x14ac:dyDescent="0.3">
      <c r="A6" s="2" t="s">
        <v>15</v>
      </c>
      <c r="B6" s="14" t="s">
        <v>202</v>
      </c>
    </row>
    <row r="7" spans="1:2" ht="33" customHeight="1" x14ac:dyDescent="0.3">
      <c r="A7" s="5" t="s">
        <v>12</v>
      </c>
      <c r="B7" s="13" t="s">
        <v>203</v>
      </c>
    </row>
    <row r="8" spans="1:2" ht="33" customHeight="1" x14ac:dyDescent="0.3">
      <c r="A8" s="3" t="s">
        <v>11</v>
      </c>
      <c r="B8" s="14" t="s">
        <v>204</v>
      </c>
    </row>
    <row r="9" spans="1:2" ht="33" customHeight="1" x14ac:dyDescent="0.3">
      <c r="A9" s="5" t="s">
        <v>4</v>
      </c>
      <c r="B9" s="13" t="s">
        <v>205</v>
      </c>
    </row>
    <row r="10" spans="1:2" ht="33" customHeight="1" x14ac:dyDescent="0.3">
      <c r="A10" s="2" t="s">
        <v>5</v>
      </c>
      <c r="B10" s="14">
        <v>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49" workbookViewId="0">
      <selection activeCell="I58" sqref="I58"/>
    </sheetView>
  </sheetViews>
  <sheetFormatPr defaultRowHeight="15.6" x14ac:dyDescent="0.3"/>
  <cols>
    <col min="1" max="1" width="27" style="17" customWidth="1"/>
    <col min="2" max="2" width="12.8984375" style="19" customWidth="1"/>
    <col min="3" max="3" width="20.3984375" style="19" customWidth="1"/>
    <col min="4" max="4" width="21.3984375" style="19" customWidth="1"/>
    <col min="5" max="5" width="6.8984375" style="19" customWidth="1"/>
    <col min="6" max="6" width="7.3984375" style="19" customWidth="1"/>
    <col min="7" max="8" width="7.09765625" style="19" customWidth="1"/>
    <col min="9" max="9" width="7.19921875" style="19" customWidth="1"/>
    <col min="10" max="10" width="7.5" style="19" customWidth="1"/>
    <col min="11" max="11" width="7.3984375" style="19" customWidth="1"/>
    <col min="12" max="13" width="8.09765625" style="19" customWidth="1"/>
    <col min="14" max="14" width="8" style="19" customWidth="1"/>
    <col min="15" max="16" width="8.09765625" style="19" customWidth="1"/>
    <col min="17" max="17" width="9.5" customWidth="1"/>
    <col min="18" max="18" width="22" style="19" customWidth="1"/>
  </cols>
  <sheetData>
    <row r="1" spans="1:18" ht="63.6" thickTop="1" thickBot="1" x14ac:dyDescent="0.35">
      <c r="A1" s="20" t="s">
        <v>7</v>
      </c>
      <c r="B1" s="20" t="s">
        <v>0</v>
      </c>
      <c r="C1" s="20" t="s">
        <v>8</v>
      </c>
      <c r="D1" s="20" t="s">
        <v>87</v>
      </c>
      <c r="E1" s="21" t="s">
        <v>90</v>
      </c>
      <c r="F1" s="21" t="s">
        <v>91</v>
      </c>
      <c r="G1" s="21" t="s">
        <v>92</v>
      </c>
      <c r="H1" s="21" t="s">
        <v>93</v>
      </c>
      <c r="I1" s="21" t="s">
        <v>94</v>
      </c>
      <c r="J1" s="21" t="s">
        <v>95</v>
      </c>
      <c r="K1" s="21" t="s">
        <v>96</v>
      </c>
      <c r="L1" s="21" t="s">
        <v>97</v>
      </c>
      <c r="M1" s="21" t="s">
        <v>98</v>
      </c>
      <c r="N1" s="21" t="s">
        <v>99</v>
      </c>
      <c r="O1" s="21" t="s">
        <v>100</v>
      </c>
      <c r="P1" s="21" t="s">
        <v>101</v>
      </c>
      <c r="Q1" s="22" t="s">
        <v>102</v>
      </c>
      <c r="R1" s="23" t="s">
        <v>9</v>
      </c>
    </row>
    <row r="2" spans="1:18" ht="47.4" thickBot="1" x14ac:dyDescent="0.35">
      <c r="A2" s="16" t="s">
        <v>103</v>
      </c>
      <c r="B2" s="18">
        <v>45108</v>
      </c>
      <c r="C2" s="24" t="s">
        <v>59</v>
      </c>
      <c r="D2" s="16" t="s">
        <v>104</v>
      </c>
      <c r="E2" s="15">
        <v>1</v>
      </c>
      <c r="F2" s="15">
        <v>1</v>
      </c>
      <c r="G2" s="15"/>
      <c r="H2" s="15">
        <v>1</v>
      </c>
      <c r="I2" s="15">
        <v>1</v>
      </c>
      <c r="J2" s="15">
        <v>1</v>
      </c>
      <c r="K2" s="15">
        <v>1</v>
      </c>
      <c r="L2" s="15">
        <v>1</v>
      </c>
      <c r="M2" s="15"/>
      <c r="N2" s="15"/>
      <c r="O2" s="15"/>
      <c r="P2" s="15"/>
      <c r="Q2" s="4">
        <f>SUM(E2:P2)</f>
        <v>7</v>
      </c>
      <c r="R2" s="25" t="s">
        <v>58</v>
      </c>
    </row>
    <row r="3" spans="1:18" ht="31.8" thickBot="1" x14ac:dyDescent="0.35">
      <c r="A3" s="16" t="s">
        <v>105</v>
      </c>
      <c r="B3" s="18">
        <v>44713</v>
      </c>
      <c r="C3" s="24" t="s">
        <v>34</v>
      </c>
      <c r="D3" s="16" t="s">
        <v>106</v>
      </c>
      <c r="E3" s="15">
        <v>1</v>
      </c>
      <c r="F3" s="15">
        <v>1</v>
      </c>
      <c r="G3" s="15">
        <v>1</v>
      </c>
      <c r="H3" s="15"/>
      <c r="I3" s="15">
        <v>1</v>
      </c>
      <c r="J3" s="15"/>
      <c r="K3" s="15">
        <v>1</v>
      </c>
      <c r="L3" s="15">
        <v>1</v>
      </c>
      <c r="M3" s="15">
        <v>1</v>
      </c>
      <c r="N3" s="15"/>
      <c r="O3" s="15"/>
      <c r="P3" s="15"/>
      <c r="Q3" s="4">
        <f>SUM(E3:P3)</f>
        <v>7</v>
      </c>
      <c r="R3" s="25"/>
    </row>
    <row r="4" spans="1:18" ht="16.2" thickBot="1" x14ac:dyDescent="0.35">
      <c r="A4" s="16" t="s">
        <v>107</v>
      </c>
      <c r="B4" s="18">
        <v>43966</v>
      </c>
      <c r="C4" s="24" t="s">
        <v>75</v>
      </c>
      <c r="D4" s="16" t="s">
        <v>108</v>
      </c>
      <c r="E4" s="15">
        <v>1</v>
      </c>
      <c r="F4" s="15">
        <v>1</v>
      </c>
      <c r="G4" s="15">
        <v>1</v>
      </c>
      <c r="H4" s="15">
        <v>1</v>
      </c>
      <c r="I4" s="15">
        <v>1</v>
      </c>
      <c r="J4" s="15">
        <v>1</v>
      </c>
      <c r="K4" s="15">
        <v>1</v>
      </c>
      <c r="L4" s="15">
        <v>1</v>
      </c>
      <c r="M4" s="15">
        <v>1</v>
      </c>
      <c r="N4" s="15"/>
      <c r="O4" s="15"/>
      <c r="P4" s="15"/>
      <c r="Q4" s="4">
        <f t="shared" ref="Q4:Q67" si="0">SUM(E4:P4)</f>
        <v>9</v>
      </c>
      <c r="R4" s="25"/>
    </row>
    <row r="5" spans="1:18" ht="16.2" thickBot="1" x14ac:dyDescent="0.35">
      <c r="A5" s="16" t="s">
        <v>109</v>
      </c>
      <c r="B5" s="18">
        <v>44454</v>
      </c>
      <c r="C5" s="24" t="s">
        <v>46</v>
      </c>
      <c r="D5" s="16" t="s">
        <v>110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>
        <v>1</v>
      </c>
      <c r="N5" s="15"/>
      <c r="O5" s="15"/>
      <c r="P5" s="15"/>
      <c r="Q5" s="4">
        <f t="shared" si="0"/>
        <v>9</v>
      </c>
      <c r="R5" s="25"/>
    </row>
    <row r="6" spans="1:18" ht="31.8" thickBot="1" x14ac:dyDescent="0.35">
      <c r="A6" s="16" t="s">
        <v>111</v>
      </c>
      <c r="B6" s="18">
        <v>44854</v>
      </c>
      <c r="C6" s="24" t="s">
        <v>32</v>
      </c>
      <c r="D6" s="16" t="s">
        <v>112</v>
      </c>
      <c r="E6" s="15">
        <v>1</v>
      </c>
      <c r="F6" s="15">
        <v>1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2</v>
      </c>
      <c r="R6" s="25"/>
    </row>
    <row r="7" spans="1:18" ht="31.8" thickBot="1" x14ac:dyDescent="0.35">
      <c r="A7" s="16" t="s">
        <v>113</v>
      </c>
      <c r="B7" s="18">
        <v>44378</v>
      </c>
      <c r="C7" s="24" t="s">
        <v>53</v>
      </c>
      <c r="D7" s="16" t="s">
        <v>114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1.8" thickBot="1" x14ac:dyDescent="0.35">
      <c r="A8" s="16" t="s">
        <v>115</v>
      </c>
      <c r="B8" s="18">
        <v>44378</v>
      </c>
      <c r="C8" s="24" t="s">
        <v>31</v>
      </c>
      <c r="D8" s="16" t="s">
        <v>116</v>
      </c>
      <c r="E8" s="15">
        <v>1</v>
      </c>
      <c r="F8" s="15">
        <v>1</v>
      </c>
      <c r="G8" s="15">
        <v>1</v>
      </c>
      <c r="H8" s="15">
        <v>1</v>
      </c>
      <c r="I8" s="15">
        <v>1</v>
      </c>
      <c r="J8" s="15">
        <v>1</v>
      </c>
      <c r="K8" s="15">
        <v>1</v>
      </c>
      <c r="L8" s="15"/>
      <c r="M8" s="15"/>
      <c r="N8" s="15"/>
      <c r="O8" s="15"/>
      <c r="P8" s="15"/>
      <c r="Q8" s="4">
        <f t="shared" si="0"/>
        <v>7</v>
      </c>
      <c r="R8" s="25"/>
    </row>
    <row r="9" spans="1:18" ht="16.2" thickBot="1" x14ac:dyDescent="0.35">
      <c r="A9" s="16" t="s">
        <v>117</v>
      </c>
      <c r="B9" s="18">
        <v>45139</v>
      </c>
      <c r="C9" s="24" t="s">
        <v>75</v>
      </c>
      <c r="D9" s="16" t="s">
        <v>118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4">
        <f t="shared" si="0"/>
        <v>0</v>
      </c>
      <c r="R9" s="25"/>
    </row>
    <row r="10" spans="1:18" ht="31.8" thickBot="1" x14ac:dyDescent="0.35">
      <c r="A10" s="16" t="s">
        <v>119</v>
      </c>
      <c r="B10" s="18">
        <v>45061</v>
      </c>
      <c r="C10" s="24" t="s">
        <v>31</v>
      </c>
      <c r="D10" s="16" t="s">
        <v>120</v>
      </c>
      <c r="E10" s="15"/>
      <c r="F10" s="15"/>
      <c r="G10" s="15"/>
      <c r="H10" s="15">
        <v>1</v>
      </c>
      <c r="I10" s="15"/>
      <c r="J10" s="15">
        <v>1</v>
      </c>
      <c r="K10" s="15">
        <v>1</v>
      </c>
      <c r="L10" s="15"/>
      <c r="M10" s="15">
        <v>1</v>
      </c>
      <c r="N10" s="15"/>
      <c r="O10" s="15"/>
      <c r="P10" s="15"/>
      <c r="Q10" s="4">
        <f t="shared" si="0"/>
        <v>4</v>
      </c>
      <c r="R10" s="25"/>
    </row>
    <row r="11" spans="1:18" ht="31.8" thickBot="1" x14ac:dyDescent="0.35">
      <c r="A11" s="16" t="s">
        <v>121</v>
      </c>
      <c r="B11" s="18">
        <v>44454</v>
      </c>
      <c r="C11" s="24" t="s">
        <v>63</v>
      </c>
      <c r="D11" s="16" t="s">
        <v>122</v>
      </c>
      <c r="E11" s="15">
        <v>1</v>
      </c>
      <c r="F11" s="15">
        <v>1</v>
      </c>
      <c r="G11" s="15"/>
      <c r="H11" s="15"/>
      <c r="I11" s="15"/>
      <c r="J11" s="15">
        <v>1</v>
      </c>
      <c r="K11" s="15">
        <v>1</v>
      </c>
      <c r="L11" s="15"/>
      <c r="M11" s="15"/>
      <c r="N11" s="15"/>
      <c r="O11" s="15"/>
      <c r="P11" s="15"/>
      <c r="Q11" s="4">
        <f t="shared" si="0"/>
        <v>4</v>
      </c>
      <c r="R11" s="25"/>
    </row>
    <row r="12" spans="1:18" ht="31.8" thickBot="1" x14ac:dyDescent="0.35">
      <c r="A12" s="16" t="s">
        <v>123</v>
      </c>
      <c r="B12" s="18">
        <v>43605</v>
      </c>
      <c r="C12" s="24" t="s">
        <v>31</v>
      </c>
      <c r="D12" s="16" t="s">
        <v>118</v>
      </c>
      <c r="E12" s="15">
        <v>1</v>
      </c>
      <c r="F12" s="15">
        <v>1</v>
      </c>
      <c r="G12" s="15">
        <v>1</v>
      </c>
      <c r="H12" s="15">
        <v>1</v>
      </c>
      <c r="I12" s="15"/>
      <c r="J12" s="15">
        <v>1</v>
      </c>
      <c r="K12" s="15"/>
      <c r="L12" s="15">
        <v>1</v>
      </c>
      <c r="M12" s="15"/>
      <c r="N12" s="15"/>
      <c r="O12" s="15"/>
      <c r="P12" s="15"/>
      <c r="Q12" s="4">
        <f t="shared" si="0"/>
        <v>6</v>
      </c>
      <c r="R12" s="25"/>
    </row>
    <row r="13" spans="1:18" ht="31.8" thickBot="1" x14ac:dyDescent="0.35">
      <c r="A13" s="16" t="s">
        <v>124</v>
      </c>
      <c r="B13" s="18">
        <v>44348</v>
      </c>
      <c r="C13" s="24" t="s">
        <v>75</v>
      </c>
      <c r="D13" s="16" t="s">
        <v>125</v>
      </c>
      <c r="E13" s="15">
        <v>1</v>
      </c>
      <c r="F13" s="15"/>
      <c r="G13" s="15">
        <v>1</v>
      </c>
      <c r="H13" s="15"/>
      <c r="I13" s="15"/>
      <c r="J13" s="15">
        <v>1</v>
      </c>
      <c r="K13" s="15">
        <v>1</v>
      </c>
      <c r="L13" s="15">
        <v>1</v>
      </c>
      <c r="M13" s="15">
        <v>1</v>
      </c>
      <c r="N13" s="15"/>
      <c r="O13" s="15"/>
      <c r="P13" s="15"/>
      <c r="Q13" s="4">
        <f t="shared" si="0"/>
        <v>6</v>
      </c>
      <c r="R13" s="25"/>
    </row>
    <row r="14" spans="1:18" ht="47.4" thickBot="1" x14ac:dyDescent="0.35">
      <c r="A14" s="16" t="s">
        <v>126</v>
      </c>
      <c r="B14" s="18">
        <v>45047</v>
      </c>
      <c r="C14" s="24" t="s">
        <v>72</v>
      </c>
      <c r="D14" s="16" t="s">
        <v>127</v>
      </c>
      <c r="E14" s="15">
        <v>1</v>
      </c>
      <c r="F14" s="15">
        <v>1</v>
      </c>
      <c r="G14" s="15">
        <v>1</v>
      </c>
      <c r="H14" s="15">
        <v>1</v>
      </c>
      <c r="I14" s="15">
        <v>1</v>
      </c>
      <c r="J14" s="15">
        <v>1</v>
      </c>
      <c r="K14" s="15">
        <v>1</v>
      </c>
      <c r="L14" s="15">
        <v>1</v>
      </c>
      <c r="M14" s="15">
        <v>1</v>
      </c>
      <c r="N14" s="15"/>
      <c r="O14" s="15"/>
      <c r="P14" s="15"/>
      <c r="Q14" s="4">
        <f t="shared" si="0"/>
        <v>9</v>
      </c>
      <c r="R14" s="25"/>
    </row>
    <row r="15" spans="1:18" ht="31.8" thickBot="1" x14ac:dyDescent="0.35">
      <c r="A15" s="16" t="s">
        <v>128</v>
      </c>
      <c r="B15" s="18">
        <v>44378</v>
      </c>
      <c r="C15" s="24" t="s">
        <v>27</v>
      </c>
      <c r="D15" s="16" t="s">
        <v>129</v>
      </c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/>
      <c r="P15" s="15"/>
      <c r="Q15" s="4">
        <f t="shared" si="0"/>
        <v>3</v>
      </c>
      <c r="R15" s="25"/>
    </row>
    <row r="16" spans="1:18" ht="31.8" thickBot="1" x14ac:dyDescent="0.35">
      <c r="A16" s="16" t="s">
        <v>130</v>
      </c>
      <c r="B16" s="18">
        <v>45000</v>
      </c>
      <c r="C16" s="24" t="s">
        <v>62</v>
      </c>
      <c r="D16" s="16" t="s">
        <v>131</v>
      </c>
      <c r="E16" s="15">
        <v>1</v>
      </c>
      <c r="F16" s="15">
        <v>1</v>
      </c>
      <c r="G16" s="15"/>
      <c r="H16" s="15">
        <v>1</v>
      </c>
      <c r="I16" s="15"/>
      <c r="J16" s="15">
        <v>1</v>
      </c>
      <c r="K16" s="15">
        <v>1</v>
      </c>
      <c r="L16" s="15">
        <v>1</v>
      </c>
      <c r="M16" s="15">
        <v>1</v>
      </c>
      <c r="N16" s="15"/>
      <c r="O16" s="15"/>
      <c r="P16" s="15"/>
      <c r="Q16" s="4">
        <f t="shared" si="0"/>
        <v>7</v>
      </c>
      <c r="R16" s="25"/>
    </row>
    <row r="17" spans="1:18" ht="31.8" thickBot="1" x14ac:dyDescent="0.35">
      <c r="A17" s="16" t="s">
        <v>132</v>
      </c>
      <c r="B17" s="18">
        <v>44743</v>
      </c>
      <c r="C17" s="24" t="s">
        <v>81</v>
      </c>
      <c r="D17" s="16" t="s">
        <v>133</v>
      </c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/>
      <c r="P17" s="15"/>
      <c r="Q17" s="4">
        <f t="shared" si="0"/>
        <v>3</v>
      </c>
      <c r="R17" s="25"/>
    </row>
    <row r="18" spans="1:18" ht="16.2" thickBot="1" x14ac:dyDescent="0.35">
      <c r="A18" s="16" t="s">
        <v>134</v>
      </c>
      <c r="B18" s="18">
        <v>44367</v>
      </c>
      <c r="C18" s="24" t="s">
        <v>75</v>
      </c>
      <c r="D18" s="16" t="s">
        <v>135</v>
      </c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4">
        <f t="shared" si="0"/>
        <v>0</v>
      </c>
      <c r="R18" s="25"/>
    </row>
    <row r="19" spans="1:18" ht="31.8" thickBot="1" x14ac:dyDescent="0.35">
      <c r="A19" s="16" t="s">
        <v>136</v>
      </c>
      <c r="B19" s="18">
        <v>44774</v>
      </c>
      <c r="C19" s="24" t="s">
        <v>73</v>
      </c>
      <c r="D19" s="16" t="s">
        <v>137</v>
      </c>
      <c r="E19" s="15"/>
      <c r="F19" s="15"/>
      <c r="G19" s="15"/>
      <c r="H19" s="15"/>
      <c r="I19" s="15">
        <v>1</v>
      </c>
      <c r="J19" s="15"/>
      <c r="K19" s="15">
        <v>1</v>
      </c>
      <c r="L19" s="15"/>
      <c r="M19" s="15"/>
      <c r="N19" s="15"/>
      <c r="O19" s="15"/>
      <c r="P19" s="15"/>
      <c r="Q19" s="4">
        <f t="shared" si="0"/>
        <v>2</v>
      </c>
      <c r="R19" s="25"/>
    </row>
    <row r="20" spans="1:18" ht="16.2" thickBot="1" x14ac:dyDescent="0.35">
      <c r="A20" s="16" t="s">
        <v>138</v>
      </c>
      <c r="B20" s="18">
        <v>44805</v>
      </c>
      <c r="C20" s="24" t="s">
        <v>75</v>
      </c>
      <c r="D20" s="16" t="s">
        <v>135</v>
      </c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1.8" thickBot="1" x14ac:dyDescent="0.35">
      <c r="A21" s="16" t="s">
        <v>139</v>
      </c>
      <c r="B21" s="18">
        <v>44774</v>
      </c>
      <c r="C21" s="24" t="s">
        <v>19</v>
      </c>
      <c r="D21" s="16" t="s">
        <v>140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4">
        <f t="shared" si="0"/>
        <v>0</v>
      </c>
      <c r="R21" s="25"/>
    </row>
    <row r="22" spans="1:18" ht="31.8" thickBot="1" x14ac:dyDescent="0.35">
      <c r="A22" s="16" t="s">
        <v>141</v>
      </c>
      <c r="B22" s="18">
        <v>43344</v>
      </c>
      <c r="C22" s="24" t="s">
        <v>31</v>
      </c>
      <c r="D22" s="16" t="s">
        <v>142</v>
      </c>
      <c r="E22" s="15"/>
      <c r="F22" s="15"/>
      <c r="G22" s="15"/>
      <c r="H22" s="15"/>
      <c r="I22" s="15"/>
      <c r="J22" s="15"/>
      <c r="K22" s="15">
        <v>1</v>
      </c>
      <c r="L22" s="15"/>
      <c r="M22" s="15">
        <v>1</v>
      </c>
      <c r="N22" s="15"/>
      <c r="O22" s="15"/>
      <c r="P22" s="15"/>
      <c r="Q22" s="4">
        <f t="shared" si="0"/>
        <v>2</v>
      </c>
      <c r="R22" s="25"/>
    </row>
    <row r="23" spans="1:18" ht="16.2" thickBot="1" x14ac:dyDescent="0.35">
      <c r="A23" s="16" t="s">
        <v>143</v>
      </c>
      <c r="B23" s="18">
        <v>44774</v>
      </c>
      <c r="C23" s="24" t="s">
        <v>65</v>
      </c>
      <c r="D23" s="16" t="s">
        <v>144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16.2" thickBot="1" x14ac:dyDescent="0.35">
      <c r="A24" s="16" t="s">
        <v>145</v>
      </c>
      <c r="B24" s="18">
        <v>43709</v>
      </c>
      <c r="C24" s="24" t="s">
        <v>65</v>
      </c>
      <c r="D24" s="16" t="s">
        <v>146</v>
      </c>
      <c r="E24" s="15">
        <v>1</v>
      </c>
      <c r="F24" s="15"/>
      <c r="G24" s="15">
        <v>1</v>
      </c>
      <c r="H24" s="15">
        <v>1</v>
      </c>
      <c r="I24" s="15">
        <v>1</v>
      </c>
      <c r="J24" s="15"/>
      <c r="K24" s="15">
        <v>1</v>
      </c>
      <c r="L24" s="15">
        <v>1</v>
      </c>
      <c r="M24" s="15">
        <v>1</v>
      </c>
      <c r="N24" s="15"/>
      <c r="O24" s="15"/>
      <c r="P24" s="15"/>
      <c r="Q24" s="4">
        <f t="shared" si="0"/>
        <v>7</v>
      </c>
      <c r="R24" s="25"/>
    </row>
    <row r="25" spans="1:18" ht="31.8" thickBot="1" x14ac:dyDescent="0.35">
      <c r="A25" s="16" t="s">
        <v>147</v>
      </c>
      <c r="B25" s="18">
        <v>44743</v>
      </c>
      <c r="C25" s="24" t="s">
        <v>35</v>
      </c>
      <c r="D25" s="16" t="s">
        <v>148</v>
      </c>
      <c r="E25" s="15">
        <v>1</v>
      </c>
      <c r="F25" s="15"/>
      <c r="G25" s="15"/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/>
      <c r="O25" s="15"/>
      <c r="P25" s="15"/>
      <c r="Q25" s="4">
        <f t="shared" si="0"/>
        <v>7</v>
      </c>
      <c r="R25" s="25"/>
    </row>
    <row r="26" spans="1:18" ht="16.2" thickBot="1" x14ac:dyDescent="0.35">
      <c r="A26" s="16" t="s">
        <v>149</v>
      </c>
      <c r="B26" s="18">
        <v>43556</v>
      </c>
      <c r="C26" s="24" t="s">
        <v>65</v>
      </c>
      <c r="D26" s="16" t="s">
        <v>150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8" thickBot="1" x14ac:dyDescent="0.35">
      <c r="A27" s="16" t="s">
        <v>151</v>
      </c>
      <c r="B27" s="18">
        <v>43586</v>
      </c>
      <c r="C27" s="24" t="s">
        <v>44</v>
      </c>
      <c r="D27" s="16" t="s">
        <v>152</v>
      </c>
      <c r="E27" s="15"/>
      <c r="F27" s="15"/>
      <c r="G27" s="15">
        <v>1</v>
      </c>
      <c r="H27" s="15"/>
      <c r="I27" s="15"/>
      <c r="J27" s="15">
        <v>1</v>
      </c>
      <c r="K27" s="15">
        <v>1</v>
      </c>
      <c r="L27" s="15"/>
      <c r="M27" s="15"/>
      <c r="N27" s="15"/>
      <c r="O27" s="15"/>
      <c r="P27" s="15"/>
      <c r="Q27" s="4">
        <f t="shared" si="0"/>
        <v>3</v>
      </c>
      <c r="R27" s="25"/>
    </row>
    <row r="28" spans="1:18" ht="31.8" thickBot="1" x14ac:dyDescent="0.35">
      <c r="A28" s="16" t="s">
        <v>153</v>
      </c>
      <c r="B28" s="18">
        <v>44409</v>
      </c>
      <c r="C28" s="24" t="s">
        <v>23</v>
      </c>
      <c r="D28" s="16" t="s">
        <v>154</v>
      </c>
      <c r="E28" s="15"/>
      <c r="F28" s="15"/>
      <c r="G28" s="15">
        <v>1</v>
      </c>
      <c r="H28" s="15"/>
      <c r="I28" s="15"/>
      <c r="J28" s="15"/>
      <c r="K28" s="15">
        <v>1</v>
      </c>
      <c r="L28" s="15">
        <v>1</v>
      </c>
      <c r="M28" s="15">
        <v>1</v>
      </c>
      <c r="N28" s="15"/>
      <c r="O28" s="15"/>
      <c r="P28" s="15"/>
      <c r="Q28" s="4">
        <f t="shared" si="0"/>
        <v>4</v>
      </c>
      <c r="R28" s="25"/>
    </row>
    <row r="29" spans="1:18" ht="16.2" thickBot="1" x14ac:dyDescent="0.35">
      <c r="A29" s="16" t="s">
        <v>155</v>
      </c>
      <c r="B29" s="18">
        <v>44986</v>
      </c>
      <c r="C29" s="24" t="s">
        <v>78</v>
      </c>
      <c r="D29" s="16" t="s">
        <v>156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4">
        <f t="shared" si="0"/>
        <v>0</v>
      </c>
      <c r="R29" s="25"/>
    </row>
    <row r="30" spans="1:18" ht="31.8" thickBot="1" x14ac:dyDescent="0.35">
      <c r="A30" s="16" t="s">
        <v>157</v>
      </c>
      <c r="B30" s="18">
        <v>44713</v>
      </c>
      <c r="C30" s="24" t="s">
        <v>82</v>
      </c>
      <c r="D30" s="16" t="s">
        <v>158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0</v>
      </c>
      <c r="R30" s="25"/>
    </row>
    <row r="31" spans="1:18" ht="31.8" thickBot="1" x14ac:dyDescent="0.35">
      <c r="A31" s="16" t="s">
        <v>159</v>
      </c>
      <c r="B31" s="18">
        <v>45122</v>
      </c>
      <c r="C31" s="24" t="s">
        <v>21</v>
      </c>
      <c r="D31" s="16" t="s">
        <v>160</v>
      </c>
      <c r="E31" s="15"/>
      <c r="F31" s="15"/>
      <c r="G31" s="15"/>
      <c r="H31" s="15"/>
      <c r="I31" s="15"/>
      <c r="J31" s="15"/>
      <c r="K31" s="15"/>
      <c r="L31" s="15">
        <v>1</v>
      </c>
      <c r="M31" s="15"/>
      <c r="N31" s="15"/>
      <c r="O31" s="15"/>
      <c r="P31" s="15"/>
      <c r="Q31" s="4">
        <f t="shared" si="0"/>
        <v>1</v>
      </c>
      <c r="R31" s="25"/>
    </row>
    <row r="32" spans="1:18" ht="31.8" thickBot="1" x14ac:dyDescent="0.35">
      <c r="A32" s="16" t="s">
        <v>161</v>
      </c>
      <c r="B32" s="18">
        <v>45170</v>
      </c>
      <c r="C32" s="24" t="s">
        <v>37</v>
      </c>
      <c r="D32" s="16" t="s">
        <v>162</v>
      </c>
      <c r="E32" s="15"/>
      <c r="F32" s="15">
        <v>1</v>
      </c>
      <c r="G32" s="15"/>
      <c r="H32" s="15">
        <v>1</v>
      </c>
      <c r="I32" s="15"/>
      <c r="J32" s="15">
        <v>1</v>
      </c>
      <c r="K32" s="15">
        <v>1</v>
      </c>
      <c r="L32" s="15"/>
      <c r="M32" s="15"/>
      <c r="N32" s="15"/>
      <c r="O32" s="15"/>
      <c r="P32" s="15"/>
      <c r="Q32" s="4">
        <f t="shared" si="0"/>
        <v>4</v>
      </c>
      <c r="R32" s="25"/>
    </row>
    <row r="33" spans="1:18" ht="31.8" thickBot="1" x14ac:dyDescent="0.35">
      <c r="A33" s="16" t="s">
        <v>163</v>
      </c>
      <c r="B33" s="18">
        <v>44270</v>
      </c>
      <c r="C33" s="24" t="s">
        <v>66</v>
      </c>
      <c r="D33" s="16" t="s">
        <v>164</v>
      </c>
      <c r="E33" s="15">
        <v>1</v>
      </c>
      <c r="F33" s="15">
        <v>1</v>
      </c>
      <c r="G33" s="15">
        <v>1</v>
      </c>
      <c r="H33" s="15">
        <v>1</v>
      </c>
      <c r="I33" s="15"/>
      <c r="J33" s="15"/>
      <c r="K33" s="15"/>
      <c r="L33" s="15">
        <v>1</v>
      </c>
      <c r="M33" s="15"/>
      <c r="N33" s="15"/>
      <c r="O33" s="15"/>
      <c r="P33" s="15"/>
      <c r="Q33" s="4">
        <f t="shared" si="0"/>
        <v>5</v>
      </c>
      <c r="R33" s="25"/>
    </row>
    <row r="34" spans="1:18" ht="31.8" thickBot="1" x14ac:dyDescent="0.35">
      <c r="A34" s="16" t="s">
        <v>165</v>
      </c>
      <c r="B34" s="18">
        <v>44749</v>
      </c>
      <c r="C34" s="24" t="s">
        <v>85</v>
      </c>
      <c r="D34" s="16" t="s">
        <v>166</v>
      </c>
      <c r="E34" s="15">
        <v>1</v>
      </c>
      <c r="F34" s="15">
        <v>1</v>
      </c>
      <c r="G34" s="15">
        <v>1</v>
      </c>
      <c r="H34" s="15">
        <v>1</v>
      </c>
      <c r="I34" s="15"/>
      <c r="J34" s="15">
        <v>1</v>
      </c>
      <c r="K34" s="15">
        <v>1</v>
      </c>
      <c r="L34" s="15"/>
      <c r="M34" s="15">
        <v>1</v>
      </c>
      <c r="N34" s="15"/>
      <c r="O34" s="15"/>
      <c r="P34" s="15"/>
      <c r="Q34" s="4">
        <f t="shared" si="0"/>
        <v>7</v>
      </c>
      <c r="R34" s="25"/>
    </row>
    <row r="35" spans="1:18" ht="31.8" thickBot="1" x14ac:dyDescent="0.35">
      <c r="A35" s="16" t="s">
        <v>167</v>
      </c>
      <c r="B35" s="18">
        <v>44774</v>
      </c>
      <c r="C35" s="24" t="s">
        <v>50</v>
      </c>
      <c r="D35" s="16" t="s">
        <v>168</v>
      </c>
      <c r="E35" s="15"/>
      <c r="F35" s="15">
        <v>1</v>
      </c>
      <c r="G35" s="15"/>
      <c r="H35" s="15"/>
      <c r="I35" s="15">
        <v>1</v>
      </c>
      <c r="J35" s="15"/>
      <c r="K35" s="15">
        <v>1</v>
      </c>
      <c r="L35" s="15"/>
      <c r="M35" s="15"/>
      <c r="N35" s="15"/>
      <c r="O35" s="15"/>
      <c r="P35" s="15"/>
      <c r="Q35" s="4">
        <f t="shared" si="0"/>
        <v>3</v>
      </c>
      <c r="R35" s="25"/>
    </row>
    <row r="36" spans="1:18" ht="31.8" thickBot="1" x14ac:dyDescent="0.35">
      <c r="A36" s="16" t="s">
        <v>169</v>
      </c>
      <c r="B36" s="18">
        <v>44713</v>
      </c>
      <c r="C36" s="24" t="s">
        <v>83</v>
      </c>
      <c r="D36" s="16" t="s">
        <v>170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31.8" thickBot="1" x14ac:dyDescent="0.35">
      <c r="A37" s="16" t="s">
        <v>171</v>
      </c>
      <c r="B37" s="18">
        <v>44287</v>
      </c>
      <c r="C37" s="24" t="s">
        <v>66</v>
      </c>
      <c r="D37" s="16" t="s">
        <v>172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4">
        <f t="shared" si="0"/>
        <v>0</v>
      </c>
      <c r="R37" s="25"/>
    </row>
    <row r="38" spans="1:18" ht="31.8" thickBot="1" x14ac:dyDescent="0.35">
      <c r="A38" s="16" t="s">
        <v>173</v>
      </c>
      <c r="B38" s="18">
        <v>44819</v>
      </c>
      <c r="C38" s="24" t="s">
        <v>31</v>
      </c>
      <c r="D38" s="16" t="s">
        <v>118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31.8" thickBot="1" x14ac:dyDescent="0.35">
      <c r="A39" s="16" t="s">
        <v>174</v>
      </c>
      <c r="B39" s="18">
        <v>45139</v>
      </c>
      <c r="C39" s="24" t="s">
        <v>50</v>
      </c>
      <c r="D39" s="16" t="s">
        <v>175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4">
        <f t="shared" si="0"/>
        <v>0</v>
      </c>
      <c r="R39" s="25"/>
    </row>
    <row r="40" spans="1:18" ht="31.8" thickBot="1" x14ac:dyDescent="0.35">
      <c r="A40" s="16" t="s">
        <v>176</v>
      </c>
      <c r="B40" s="18">
        <v>45170</v>
      </c>
      <c r="C40" s="24" t="s">
        <v>67</v>
      </c>
      <c r="D40" s="16" t="s">
        <v>177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4">
        <f t="shared" si="0"/>
        <v>0</v>
      </c>
      <c r="R40" s="25"/>
    </row>
    <row r="41" spans="1:18" ht="31.8" thickBot="1" x14ac:dyDescent="0.35">
      <c r="A41" s="16" t="s">
        <v>178</v>
      </c>
      <c r="B41" s="18">
        <v>45184</v>
      </c>
      <c r="C41" s="24" t="s">
        <v>37</v>
      </c>
      <c r="D41" s="16" t="s">
        <v>179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0</v>
      </c>
      <c r="R41" s="25"/>
    </row>
    <row r="42" spans="1:18" ht="16.2" thickBot="1" x14ac:dyDescent="0.35">
      <c r="A42" s="16" t="s">
        <v>180</v>
      </c>
      <c r="B42" s="18">
        <v>45139</v>
      </c>
      <c r="C42" s="24" t="s">
        <v>75</v>
      </c>
      <c r="D42" s="16" t="s">
        <v>177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0</v>
      </c>
      <c r="R42" s="25"/>
    </row>
    <row r="43" spans="1:18" ht="31.8" thickBot="1" x14ac:dyDescent="0.35">
      <c r="A43" s="16" t="s">
        <v>181</v>
      </c>
      <c r="B43" s="18">
        <v>45306</v>
      </c>
      <c r="C43" s="24" t="s">
        <v>19</v>
      </c>
      <c r="D43" s="16" t="s">
        <v>122</v>
      </c>
      <c r="E43" s="15">
        <v>1</v>
      </c>
      <c r="F43" s="15">
        <v>1</v>
      </c>
      <c r="G43" s="15">
        <v>1</v>
      </c>
      <c r="H43" s="15">
        <v>1</v>
      </c>
      <c r="I43" s="15"/>
      <c r="J43" s="15">
        <v>1</v>
      </c>
      <c r="K43" s="15"/>
      <c r="L43" s="15">
        <v>1</v>
      </c>
      <c r="M43" s="15">
        <v>1</v>
      </c>
      <c r="N43" s="15"/>
      <c r="O43" s="15"/>
      <c r="P43" s="15"/>
      <c r="Q43" s="4">
        <f t="shared" si="0"/>
        <v>7</v>
      </c>
      <c r="R43" s="25"/>
    </row>
    <row r="44" spans="1:18" ht="31.8" thickBot="1" x14ac:dyDescent="0.35">
      <c r="A44" s="16" t="s">
        <v>182</v>
      </c>
      <c r="B44" s="18">
        <v>45306</v>
      </c>
      <c r="C44" s="24" t="s">
        <v>31</v>
      </c>
      <c r="D44" s="16" t="s">
        <v>118</v>
      </c>
      <c r="E44" s="15">
        <v>1</v>
      </c>
      <c r="F44" s="15">
        <v>1</v>
      </c>
      <c r="G44" s="15"/>
      <c r="H44" s="15"/>
      <c r="I44" s="15">
        <v>1</v>
      </c>
      <c r="J44" s="15">
        <v>1</v>
      </c>
      <c r="K44" s="15"/>
      <c r="L44" s="15"/>
      <c r="M44" s="15"/>
      <c r="N44" s="15"/>
      <c r="O44" s="15"/>
      <c r="P44" s="15"/>
      <c r="Q44" s="4">
        <f t="shared" si="0"/>
        <v>4</v>
      </c>
      <c r="R44" s="25"/>
    </row>
    <row r="45" spans="1:18" ht="31.8" thickBot="1" x14ac:dyDescent="0.35">
      <c r="A45" s="16" t="s">
        <v>183</v>
      </c>
      <c r="B45" s="18">
        <v>45306</v>
      </c>
      <c r="C45" s="24" t="s">
        <v>19</v>
      </c>
      <c r="D45" s="16" t="s">
        <v>140</v>
      </c>
      <c r="E45" s="15">
        <v>1</v>
      </c>
      <c r="F45" s="15">
        <v>1</v>
      </c>
      <c r="G45" s="15">
        <v>1</v>
      </c>
      <c r="H45" s="15">
        <v>1</v>
      </c>
      <c r="I45" s="15"/>
      <c r="J45" s="15">
        <v>1</v>
      </c>
      <c r="K45" s="15"/>
      <c r="L45" s="15">
        <v>1</v>
      </c>
      <c r="M45" s="15">
        <v>1</v>
      </c>
      <c r="N45" s="15"/>
      <c r="O45" s="15"/>
      <c r="P45" s="15"/>
      <c r="Q45" s="4">
        <f t="shared" si="0"/>
        <v>7</v>
      </c>
      <c r="R45" s="25"/>
    </row>
    <row r="46" spans="1:18" ht="31.8" thickBot="1" x14ac:dyDescent="0.35">
      <c r="A46" s="16" t="s">
        <v>184</v>
      </c>
      <c r="B46" s="18">
        <v>45306</v>
      </c>
      <c r="C46" s="24" t="s">
        <v>20</v>
      </c>
      <c r="D46" s="16" t="s">
        <v>185</v>
      </c>
      <c r="E46" s="15"/>
      <c r="F46" s="15">
        <v>1</v>
      </c>
      <c r="G46" s="15"/>
      <c r="H46" s="15"/>
      <c r="I46" s="15">
        <v>1</v>
      </c>
      <c r="J46" s="15"/>
      <c r="K46" s="15"/>
      <c r="L46" s="15">
        <v>1</v>
      </c>
      <c r="M46" s="15">
        <v>1</v>
      </c>
      <c r="N46" s="15"/>
      <c r="O46" s="15"/>
      <c r="P46" s="15"/>
      <c r="Q46" s="4">
        <f t="shared" si="0"/>
        <v>4</v>
      </c>
      <c r="R46" s="25"/>
    </row>
    <row r="47" spans="1:18" ht="31.8" thickBot="1" x14ac:dyDescent="0.35">
      <c r="A47" s="16" t="s">
        <v>186</v>
      </c>
      <c r="B47" s="18">
        <v>45356</v>
      </c>
      <c r="C47" s="24" t="s">
        <v>19</v>
      </c>
      <c r="D47" s="16" t="s">
        <v>140</v>
      </c>
      <c r="E47" s="15">
        <v>1</v>
      </c>
      <c r="F47" s="15">
        <v>1</v>
      </c>
      <c r="G47" s="15">
        <v>1</v>
      </c>
      <c r="H47" s="15">
        <v>1</v>
      </c>
      <c r="I47" s="15">
        <v>1</v>
      </c>
      <c r="J47" s="15">
        <v>1</v>
      </c>
      <c r="K47" s="15">
        <v>1</v>
      </c>
      <c r="L47" s="15">
        <v>1</v>
      </c>
      <c r="M47" s="15">
        <v>1</v>
      </c>
      <c r="N47" s="15"/>
      <c r="O47" s="15"/>
      <c r="P47" s="15"/>
      <c r="Q47" s="4">
        <f t="shared" si="0"/>
        <v>9</v>
      </c>
      <c r="R47" s="25"/>
    </row>
    <row r="48" spans="1:18" ht="16.2" thickBot="1" x14ac:dyDescent="0.35">
      <c r="A48" s="16" t="s">
        <v>187</v>
      </c>
      <c r="B48" s="18">
        <v>45356</v>
      </c>
      <c r="C48" s="24" t="s">
        <v>79</v>
      </c>
      <c r="D48" s="16" t="s">
        <v>188</v>
      </c>
      <c r="E48" s="15"/>
      <c r="F48" s="15">
        <v>1</v>
      </c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4">
        <f t="shared" si="0"/>
        <v>1</v>
      </c>
      <c r="R48" s="25"/>
    </row>
    <row r="49" spans="1:18" ht="31.8" thickBot="1" x14ac:dyDescent="0.35">
      <c r="A49" s="16" t="s">
        <v>189</v>
      </c>
      <c r="B49" s="18">
        <v>45400</v>
      </c>
      <c r="C49" s="24" t="s">
        <v>80</v>
      </c>
      <c r="D49" s="16" t="s">
        <v>190</v>
      </c>
      <c r="E49" s="15">
        <v>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/>
    </row>
    <row r="50" spans="1:18" ht="31.8" thickBot="1" x14ac:dyDescent="0.35">
      <c r="A50" s="16" t="s">
        <v>191</v>
      </c>
      <c r="B50" s="18">
        <v>45306</v>
      </c>
      <c r="C50" s="24" t="s">
        <v>35</v>
      </c>
      <c r="D50" s="16" t="s">
        <v>148</v>
      </c>
      <c r="E50" s="15">
        <v>1</v>
      </c>
      <c r="F50" s="15">
        <v>1</v>
      </c>
      <c r="G50" s="15">
        <v>1</v>
      </c>
      <c r="H50" s="15"/>
      <c r="I50" s="15"/>
      <c r="J50" s="15">
        <v>1</v>
      </c>
      <c r="K50" s="15">
        <v>1</v>
      </c>
      <c r="L50" s="15">
        <v>1</v>
      </c>
      <c r="M50" s="15"/>
      <c r="N50" s="15"/>
      <c r="O50" s="15"/>
      <c r="P50" s="15"/>
      <c r="Q50" s="4">
        <f t="shared" si="0"/>
        <v>6</v>
      </c>
      <c r="R50" s="25"/>
    </row>
    <row r="51" spans="1:18" ht="31.8" thickBot="1" x14ac:dyDescent="0.35">
      <c r="A51" s="16" t="s">
        <v>192</v>
      </c>
      <c r="B51" s="18">
        <v>45417</v>
      </c>
      <c r="C51" s="24" t="s">
        <v>31</v>
      </c>
      <c r="D51" s="16" t="s">
        <v>193</v>
      </c>
      <c r="E51" s="15"/>
      <c r="F51" s="15">
        <v>1</v>
      </c>
      <c r="G51" s="15">
        <v>1</v>
      </c>
      <c r="H51" s="15">
        <v>1</v>
      </c>
      <c r="I51" s="15"/>
      <c r="J51" s="15">
        <v>1</v>
      </c>
      <c r="K51" s="15">
        <v>1</v>
      </c>
      <c r="L51" s="15">
        <v>1</v>
      </c>
      <c r="M51" s="15">
        <v>1</v>
      </c>
      <c r="N51" s="15"/>
      <c r="O51" s="15"/>
      <c r="P51" s="15"/>
      <c r="Q51" s="4">
        <f t="shared" si="0"/>
        <v>7</v>
      </c>
      <c r="R51" s="25"/>
    </row>
    <row r="52" spans="1:18" ht="16.2" thickBot="1" x14ac:dyDescent="0.35">
      <c r="A52" s="16" t="s">
        <v>194</v>
      </c>
      <c r="B52" s="18">
        <v>45223</v>
      </c>
      <c r="C52" s="24" t="s">
        <v>60</v>
      </c>
      <c r="D52" s="16" t="s">
        <v>118</v>
      </c>
      <c r="E52" s="15"/>
      <c r="F52" s="15"/>
      <c r="G52" s="15">
        <v>1</v>
      </c>
      <c r="H52" s="15">
        <v>1</v>
      </c>
      <c r="I52" s="15">
        <v>1</v>
      </c>
      <c r="J52" s="15">
        <v>1</v>
      </c>
      <c r="K52" s="15">
        <v>1</v>
      </c>
      <c r="L52" s="15">
        <v>1</v>
      </c>
      <c r="M52" s="15">
        <v>1</v>
      </c>
      <c r="N52" s="15"/>
      <c r="O52" s="15"/>
      <c r="P52" s="15"/>
      <c r="Q52" s="4">
        <f t="shared" si="0"/>
        <v>7</v>
      </c>
      <c r="R52" s="25"/>
    </row>
    <row r="53" spans="1:18" ht="31.8" thickBot="1" x14ac:dyDescent="0.35">
      <c r="A53" s="16" t="s">
        <v>195</v>
      </c>
      <c r="B53" s="18">
        <v>45509</v>
      </c>
      <c r="C53" s="24" t="s">
        <v>21</v>
      </c>
      <c r="D53" s="16" t="s">
        <v>196</v>
      </c>
      <c r="E53" s="15"/>
      <c r="F53" s="15"/>
      <c r="G53" s="15">
        <v>1</v>
      </c>
      <c r="H53" s="15">
        <v>1</v>
      </c>
      <c r="I53" s="15">
        <v>1</v>
      </c>
      <c r="J53" s="15"/>
      <c r="K53" s="15">
        <v>1</v>
      </c>
      <c r="L53" s="15"/>
      <c r="M53" s="15">
        <v>1</v>
      </c>
      <c r="N53" s="15"/>
      <c r="O53" s="15"/>
      <c r="P53" s="15"/>
      <c r="Q53" s="4">
        <f t="shared" si="0"/>
        <v>5</v>
      </c>
      <c r="R53" s="25"/>
    </row>
    <row r="54" spans="1:18" ht="16.2" thickBot="1" x14ac:dyDescent="0.35">
      <c r="A54" s="16" t="s">
        <v>197</v>
      </c>
      <c r="B54" s="18">
        <v>44965</v>
      </c>
      <c r="C54" s="24" t="s">
        <v>75</v>
      </c>
      <c r="D54" s="16" t="s">
        <v>198</v>
      </c>
      <c r="E54" s="15"/>
      <c r="F54" s="15"/>
      <c r="G54" s="15">
        <v>1</v>
      </c>
      <c r="H54" s="15">
        <v>1</v>
      </c>
      <c r="I54" s="15"/>
      <c r="J54" s="15"/>
      <c r="K54" s="15"/>
      <c r="L54" s="15"/>
      <c r="M54" s="15"/>
      <c r="N54" s="15"/>
      <c r="O54" s="15"/>
      <c r="P54" s="15"/>
      <c r="Q54" s="4">
        <f t="shared" si="0"/>
        <v>2</v>
      </c>
      <c r="R54" s="25"/>
    </row>
    <row r="55" spans="1:18" ht="16.2" thickBot="1" x14ac:dyDescent="0.35">
      <c r="A55" s="16" t="s">
        <v>206</v>
      </c>
      <c r="B55" s="18">
        <v>45509</v>
      </c>
      <c r="C55" s="24" t="s">
        <v>65</v>
      </c>
      <c r="D55" s="16" t="s">
        <v>144</v>
      </c>
      <c r="E55" s="15"/>
      <c r="F55" s="15"/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/>
      <c r="O55" s="15"/>
      <c r="P55" s="15"/>
      <c r="Q55" s="4">
        <f t="shared" si="0"/>
        <v>7</v>
      </c>
      <c r="R55" s="25"/>
    </row>
    <row r="56" spans="1:18" ht="16.2" thickBot="1" x14ac:dyDescent="0.35">
      <c r="A56" s="16" t="s">
        <v>207</v>
      </c>
      <c r="B56" s="18">
        <v>45445</v>
      </c>
      <c r="C56" s="24" t="s">
        <v>78</v>
      </c>
      <c r="D56" s="16" t="s">
        <v>208</v>
      </c>
      <c r="E56" s="15"/>
      <c r="F56" s="15"/>
      <c r="G56" s="15"/>
      <c r="H56" s="15"/>
      <c r="I56" s="15"/>
      <c r="J56" s="15">
        <v>1</v>
      </c>
      <c r="K56" s="15">
        <v>1</v>
      </c>
      <c r="L56" s="15">
        <v>1</v>
      </c>
      <c r="M56" s="15">
        <v>1</v>
      </c>
      <c r="N56" s="15"/>
      <c r="O56" s="15"/>
      <c r="P56" s="15"/>
      <c r="Q56" s="4">
        <f t="shared" si="0"/>
        <v>4</v>
      </c>
      <c r="R56" s="25"/>
    </row>
    <row r="57" spans="1:18" ht="31.8" thickBot="1" x14ac:dyDescent="0.35">
      <c r="A57" s="16" t="s">
        <v>209</v>
      </c>
      <c r="B57" s="18">
        <v>45509</v>
      </c>
      <c r="C57" s="24" t="s">
        <v>50</v>
      </c>
      <c r="D57" s="16" t="s">
        <v>168</v>
      </c>
      <c r="E57" s="15"/>
      <c r="F57" s="15"/>
      <c r="G57" s="15"/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/>
      <c r="O57" s="15"/>
      <c r="P57" s="15"/>
      <c r="Q57" s="4">
        <f t="shared" si="0"/>
        <v>6</v>
      </c>
      <c r="R57" s="25"/>
    </row>
    <row r="58" spans="1:18" ht="47.4" thickBot="1" x14ac:dyDescent="0.35">
      <c r="A58" s="16" t="s">
        <v>210</v>
      </c>
      <c r="B58" s="18">
        <v>45509</v>
      </c>
      <c r="C58" s="24" t="s">
        <v>72</v>
      </c>
      <c r="D58" s="16" t="s">
        <v>122</v>
      </c>
      <c r="E58" s="15"/>
      <c r="F58" s="15"/>
      <c r="G58" s="15"/>
      <c r="H58" s="15"/>
      <c r="I58" s="15">
        <v>1</v>
      </c>
      <c r="J58" s="15">
        <v>1</v>
      </c>
      <c r="K58" s="15">
        <v>1</v>
      </c>
      <c r="L58" s="15">
        <v>1</v>
      </c>
      <c r="M58" s="15">
        <v>1</v>
      </c>
      <c r="N58" s="15"/>
      <c r="O58" s="15"/>
      <c r="P58" s="15"/>
      <c r="Q58" s="4">
        <f t="shared" si="0"/>
        <v>5</v>
      </c>
      <c r="R58" s="25"/>
    </row>
    <row r="59" spans="1:18" ht="16.2" thickBot="1" x14ac:dyDescent="0.3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6.2" thickBot="1" x14ac:dyDescent="0.3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6.2" thickBot="1" x14ac:dyDescent="0.3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6.2" thickBot="1" x14ac:dyDescent="0.3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6.2" thickBot="1" x14ac:dyDescent="0.3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6.2" thickBot="1" x14ac:dyDescent="0.3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6.2" thickBot="1" x14ac:dyDescent="0.3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6.2" thickBot="1" x14ac:dyDescent="0.3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6.2" thickBot="1" x14ac:dyDescent="0.3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6.2" thickBot="1" x14ac:dyDescent="0.3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6.2" thickBot="1" x14ac:dyDescent="0.3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6.2" thickBot="1" x14ac:dyDescent="0.3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6.2" thickBot="1" x14ac:dyDescent="0.3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6.2" thickBot="1" x14ac:dyDescent="0.3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6.2" thickBot="1" x14ac:dyDescent="0.3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6.2" thickBot="1" x14ac:dyDescent="0.3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6.2" thickBot="1" x14ac:dyDescent="0.3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6.2" thickBot="1" x14ac:dyDescent="0.3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6.2" thickBot="1" x14ac:dyDescent="0.3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6.2" thickBot="1" x14ac:dyDescent="0.3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6.2" thickBot="1" x14ac:dyDescent="0.3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6.2" thickBot="1" x14ac:dyDescent="0.3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6.2" thickBot="1" x14ac:dyDescent="0.3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6.2" thickBot="1" x14ac:dyDescent="0.3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6.2" thickBot="1" x14ac:dyDescent="0.3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6.2" thickBot="1" x14ac:dyDescent="0.3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6.2" thickBot="1" x14ac:dyDescent="0.3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.2" thickBot="1" x14ac:dyDescent="0.3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.2" thickBot="1" x14ac:dyDescent="0.3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.2" thickBot="1" x14ac:dyDescent="0.3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.2" thickBot="1" x14ac:dyDescent="0.3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.2" thickBot="1" x14ac:dyDescent="0.3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.2" thickBot="1" x14ac:dyDescent="0.3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.2" thickBot="1" x14ac:dyDescent="0.3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.2" thickBot="1" x14ac:dyDescent="0.3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.2" thickBot="1" x14ac:dyDescent="0.3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.2" thickBot="1" x14ac:dyDescent="0.3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.2" thickBot="1" x14ac:dyDescent="0.3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.2" thickBot="1" x14ac:dyDescent="0.3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.2" thickBot="1" x14ac:dyDescent="0.3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.2" thickBot="1" x14ac:dyDescent="0.3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.2" thickBot="1" x14ac:dyDescent="0.3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.2" thickBot="1" x14ac:dyDescent="0.3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.2" thickBot="1" x14ac:dyDescent="0.3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.2" thickBot="1" x14ac:dyDescent="0.3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.2" thickBot="1" x14ac:dyDescent="0.3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.2" thickBot="1" x14ac:dyDescent="0.3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.2" thickBot="1" x14ac:dyDescent="0.3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.2" thickBot="1" x14ac:dyDescent="0.3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.2" thickBot="1" x14ac:dyDescent="0.3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.2" thickBot="1" x14ac:dyDescent="0.3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.2" thickBot="1" x14ac:dyDescent="0.3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.2" thickBot="1" x14ac:dyDescent="0.3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.2" thickBot="1" x14ac:dyDescent="0.3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.2" thickBot="1" x14ac:dyDescent="0.3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.2" thickBot="1" x14ac:dyDescent="0.3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.2" thickBot="1" x14ac:dyDescent="0.3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.2" thickBot="1" x14ac:dyDescent="0.3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.2" thickBot="1" x14ac:dyDescent="0.3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.2" thickBot="1" x14ac:dyDescent="0.3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.2" thickBot="1" x14ac:dyDescent="0.3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.2" thickBot="1" x14ac:dyDescent="0.3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.2" thickBot="1" x14ac:dyDescent="0.3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.2" thickBot="1" x14ac:dyDescent="0.3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.2" thickBot="1" x14ac:dyDescent="0.3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.2" thickBot="1" x14ac:dyDescent="0.3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.2" thickBot="1" x14ac:dyDescent="0.3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.2" thickBot="1" x14ac:dyDescent="0.3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.2" thickBot="1" x14ac:dyDescent="0.3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.2" thickBot="1" x14ac:dyDescent="0.3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.2" thickBot="1" x14ac:dyDescent="0.3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.2" thickBot="1" x14ac:dyDescent="0.3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.2" thickBot="1" x14ac:dyDescent="0.3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.2" thickBot="1" x14ac:dyDescent="0.3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.2" thickBot="1" x14ac:dyDescent="0.3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.2" thickBot="1" x14ac:dyDescent="0.3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.2" thickBot="1" x14ac:dyDescent="0.3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.2" thickBot="1" x14ac:dyDescent="0.3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.2" thickBot="1" x14ac:dyDescent="0.3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.2" thickBot="1" x14ac:dyDescent="0.3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.2" thickBot="1" x14ac:dyDescent="0.3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.2" thickBot="1" x14ac:dyDescent="0.3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.2" thickBot="1" x14ac:dyDescent="0.3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.2" thickBot="1" x14ac:dyDescent="0.3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.2" thickBot="1" x14ac:dyDescent="0.3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.2" thickBot="1" x14ac:dyDescent="0.3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.2" thickBot="1" x14ac:dyDescent="0.3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.2" thickBot="1" x14ac:dyDescent="0.3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.2" thickBot="1" x14ac:dyDescent="0.3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.2" thickBot="1" x14ac:dyDescent="0.3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.2" thickBot="1" x14ac:dyDescent="0.3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.2" thickBot="1" x14ac:dyDescent="0.3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.2" thickBot="1" x14ac:dyDescent="0.3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.2" thickBot="1" x14ac:dyDescent="0.3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.2" thickBot="1" x14ac:dyDescent="0.3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.2" thickBot="1" x14ac:dyDescent="0.3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.2" thickBot="1" x14ac:dyDescent="0.3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.2" thickBot="1" x14ac:dyDescent="0.3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.2" thickBot="1" x14ac:dyDescent="0.3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.2" thickBot="1" x14ac:dyDescent="0.3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.2" thickBot="1" x14ac:dyDescent="0.3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.2" thickBot="1" x14ac:dyDescent="0.3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.2" thickBot="1" x14ac:dyDescent="0.3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.2" thickBot="1" x14ac:dyDescent="0.3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.2" thickBot="1" x14ac:dyDescent="0.3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.2" thickBot="1" x14ac:dyDescent="0.3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.2" thickBot="1" x14ac:dyDescent="0.3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.2" thickBot="1" x14ac:dyDescent="0.3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.2" thickBot="1" x14ac:dyDescent="0.3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.2" thickBot="1" x14ac:dyDescent="0.3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.2" thickBot="1" x14ac:dyDescent="0.3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.2" thickBot="1" x14ac:dyDescent="0.3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.2" thickBot="1" x14ac:dyDescent="0.3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.2" thickBot="1" x14ac:dyDescent="0.3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.2" thickBot="1" x14ac:dyDescent="0.3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.2" thickBot="1" x14ac:dyDescent="0.3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.2" thickBot="1" x14ac:dyDescent="0.3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.2" thickBot="1" x14ac:dyDescent="0.3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.2" thickBot="1" x14ac:dyDescent="0.3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.2" thickBot="1" x14ac:dyDescent="0.3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.2" thickBot="1" x14ac:dyDescent="0.3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.2" thickBot="1" x14ac:dyDescent="0.3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.2" thickBot="1" x14ac:dyDescent="0.3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.2" thickBot="1" x14ac:dyDescent="0.3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.2" thickBot="1" x14ac:dyDescent="0.3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.2" thickBot="1" x14ac:dyDescent="0.3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.2" thickBot="1" x14ac:dyDescent="0.3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.2" thickBot="1" x14ac:dyDescent="0.3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.2" thickBot="1" x14ac:dyDescent="0.3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.2" thickBot="1" x14ac:dyDescent="0.3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.2" thickBot="1" x14ac:dyDescent="0.3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.2" thickBot="1" x14ac:dyDescent="0.3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.2" thickBot="1" x14ac:dyDescent="0.3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.2" thickBot="1" x14ac:dyDescent="0.3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.2" thickBot="1" x14ac:dyDescent="0.3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.2" thickBot="1" x14ac:dyDescent="0.3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.2" thickBot="1" x14ac:dyDescent="0.3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.2" thickBot="1" x14ac:dyDescent="0.3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.2" thickBot="1" x14ac:dyDescent="0.3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.2" thickBot="1" x14ac:dyDescent="0.3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.2" thickBot="1" x14ac:dyDescent="0.3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.2" thickBot="1" x14ac:dyDescent="0.3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.2" thickBot="1" x14ac:dyDescent="0.3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.2" thickBot="1" x14ac:dyDescent="0.3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.2" thickBot="1" x14ac:dyDescent="0.3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.2" thickBot="1" x14ac:dyDescent="0.3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.2" thickBot="1" x14ac:dyDescent="0.3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.2" thickBot="1" x14ac:dyDescent="0.3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.2" thickBot="1" x14ac:dyDescent="0.3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.2" thickBot="1" x14ac:dyDescent="0.3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.2" thickBot="1" x14ac:dyDescent="0.3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.2" thickBot="1" x14ac:dyDescent="0.3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.2" thickBot="1" x14ac:dyDescent="0.3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.2" thickBot="1" x14ac:dyDescent="0.3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.2" thickBot="1" x14ac:dyDescent="0.3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.2" thickBot="1" x14ac:dyDescent="0.3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.2" thickBot="1" x14ac:dyDescent="0.3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.2" thickBot="1" x14ac:dyDescent="0.3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.2" thickBot="1" x14ac:dyDescent="0.3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.2" thickBot="1" x14ac:dyDescent="0.3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.2" thickBot="1" x14ac:dyDescent="0.3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.2" thickBot="1" x14ac:dyDescent="0.3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.2" thickBot="1" x14ac:dyDescent="0.3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.2" thickBot="1" x14ac:dyDescent="0.3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.2" thickBot="1" x14ac:dyDescent="0.3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.2" thickBot="1" x14ac:dyDescent="0.3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.2" thickBot="1" x14ac:dyDescent="0.3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.2" thickBot="1" x14ac:dyDescent="0.3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.2" thickBot="1" x14ac:dyDescent="0.3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.2" thickBot="1" x14ac:dyDescent="0.3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.2" thickBot="1" x14ac:dyDescent="0.3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.2" thickBot="1" x14ac:dyDescent="0.3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.2" thickBot="1" x14ac:dyDescent="0.3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.2" thickBot="1" x14ac:dyDescent="0.3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.2" thickBot="1" x14ac:dyDescent="0.3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.2" thickBot="1" x14ac:dyDescent="0.3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.2" thickBot="1" x14ac:dyDescent="0.3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.2" thickBot="1" x14ac:dyDescent="0.3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.2" thickBot="1" x14ac:dyDescent="0.3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.2" thickBot="1" x14ac:dyDescent="0.3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.2" thickBot="1" x14ac:dyDescent="0.3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.2" thickBot="1" x14ac:dyDescent="0.3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.2" thickBot="1" x14ac:dyDescent="0.3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.2" thickBot="1" x14ac:dyDescent="0.3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.2" thickBot="1" x14ac:dyDescent="0.3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.2" thickBot="1" x14ac:dyDescent="0.3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.2" thickBot="1" x14ac:dyDescent="0.3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.2" thickBot="1" x14ac:dyDescent="0.3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.2" thickBot="1" x14ac:dyDescent="0.3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.2" thickBot="1" x14ac:dyDescent="0.3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.2" thickBot="1" x14ac:dyDescent="0.3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.2" thickBot="1" x14ac:dyDescent="0.3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.2" thickBot="1" x14ac:dyDescent="0.3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39.9" customHeight="1" x14ac:dyDescent="0.3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39.9" customHeight="1" x14ac:dyDescent="0.3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1</v>
      </c>
    </row>
    <row r="5" spans="1:11" ht="39.9" customHeight="1" x14ac:dyDescent="0.3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39.9" customHeight="1" x14ac:dyDescent="0.3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3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3</v>
      </c>
    </row>
    <row r="8" spans="1:11" ht="48.75" customHeight="1" x14ac:dyDescent="0.3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4</v>
      </c>
    </row>
    <row r="9" spans="1:11" ht="47.25" customHeight="1" x14ac:dyDescent="0.3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2</v>
      </c>
    </row>
    <row r="10" spans="1:11" ht="39.9" customHeight="1" x14ac:dyDescent="0.3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1</v>
      </c>
    </row>
    <row r="12" spans="1:11" ht="39.9" customHeight="1" x14ac:dyDescent="0.3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1</v>
      </c>
    </row>
    <row r="13" spans="1:11" ht="39.9" customHeight="1" x14ac:dyDescent="0.3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1</v>
      </c>
    </row>
    <row r="14" spans="1:11" ht="39.9" customHeight="1" x14ac:dyDescent="0.3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2</v>
      </c>
    </row>
    <row r="15" spans="1:11" ht="39.9" customHeight="1" x14ac:dyDescent="0.3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0</v>
      </c>
    </row>
    <row r="17" spans="1:11" ht="39.9" customHeight="1" x14ac:dyDescent="0.3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3">
      <c r="J18" s="12" t="s">
        <v>68</v>
      </c>
      <c r="K18">
        <f>COUNTIF('2. ROSC Active'!C2:C251,J18)</f>
        <v>0</v>
      </c>
    </row>
    <row r="19" spans="1:11" x14ac:dyDescent="0.3">
      <c r="J19" s="12" t="s">
        <v>28</v>
      </c>
      <c r="K19">
        <f>COUNTIF('2. ROSC Active'!C2:C251,J19)</f>
        <v>0</v>
      </c>
    </row>
    <row r="20" spans="1:11" x14ac:dyDescent="0.3">
      <c r="J20" s="12" t="s">
        <v>35</v>
      </c>
      <c r="K20">
        <f>COUNTIF('2. ROSC Active'!C2:C251,J20)</f>
        <v>2</v>
      </c>
    </row>
    <row r="21" spans="1:11" x14ac:dyDescent="0.3">
      <c r="J21" s="12" t="s">
        <v>40</v>
      </c>
      <c r="K21">
        <f>COUNTIF('2. ROSC Active'!C2:C251,J21)</f>
        <v>0</v>
      </c>
    </row>
    <row r="22" spans="1:11" x14ac:dyDescent="0.3">
      <c r="J22" s="12" t="s">
        <v>34</v>
      </c>
      <c r="K22">
        <f>COUNTIF('2. ROSC Active'!C2:C251,J22)</f>
        <v>1</v>
      </c>
    </row>
    <row r="23" spans="1:11" x14ac:dyDescent="0.3">
      <c r="J23" s="12" t="s">
        <v>60</v>
      </c>
      <c r="K23">
        <f>COUNTIF('2. ROSC Active'!C2:C251,J23)</f>
        <v>1</v>
      </c>
    </row>
    <row r="24" spans="1:11" x14ac:dyDescent="0.3">
      <c r="J24" s="12" t="s">
        <v>44</v>
      </c>
      <c r="K24">
        <f>COUNTIF('2. ROSC Active'!C2:C251,J24)</f>
        <v>1</v>
      </c>
    </row>
    <row r="25" spans="1:11" x14ac:dyDescent="0.3">
      <c r="J25" s="12" t="s">
        <v>62</v>
      </c>
      <c r="K25">
        <f>COUNTIF('2. ROSC Active'!C2:C251,J25)</f>
        <v>1</v>
      </c>
    </row>
    <row r="26" spans="1:11" x14ac:dyDescent="0.3">
      <c r="J26" s="12" t="s">
        <v>46</v>
      </c>
      <c r="K26">
        <f>COUNTIF('2. ROSC Active'!C2:C251,J26)</f>
        <v>1</v>
      </c>
    </row>
    <row r="27" spans="1:11" x14ac:dyDescent="0.3">
      <c r="J27" s="12" t="s">
        <v>45</v>
      </c>
      <c r="K27">
        <f>COUNTIF('2. ROSC Active'!C2:C251,J27)</f>
        <v>0</v>
      </c>
    </row>
    <row r="28" spans="1:11" x14ac:dyDescent="0.3">
      <c r="J28" s="12" t="s">
        <v>42</v>
      </c>
      <c r="K28">
        <f>COUNTIF('2. ROSC Active'!C2:C251,J28)</f>
        <v>0</v>
      </c>
    </row>
    <row r="29" spans="1:11" x14ac:dyDescent="0.3">
      <c r="J29" s="12" t="s">
        <v>38</v>
      </c>
      <c r="K29">
        <f>COUNTIF('2. ROSC Active'!C2:C251,J29)</f>
        <v>0</v>
      </c>
    </row>
    <row r="30" spans="1:11" x14ac:dyDescent="0.3">
      <c r="J30" s="12" t="s">
        <v>39</v>
      </c>
      <c r="K30">
        <f>COUNTIF('2. ROSC Active'!C2:C251,J30)</f>
        <v>0</v>
      </c>
    </row>
    <row r="31" spans="1:11" x14ac:dyDescent="0.3">
      <c r="J31" s="12" t="s">
        <v>37</v>
      </c>
      <c r="K31">
        <f>COUNTIF('2. ROSC Active'!C2:C251,J31)</f>
        <v>2</v>
      </c>
    </row>
    <row r="32" spans="1:11" x14ac:dyDescent="0.3">
      <c r="J32" s="12" t="s">
        <v>61</v>
      </c>
      <c r="K32">
        <f>COUNTIF('2. ROSC Active'!C2:C251,J32)</f>
        <v>0</v>
      </c>
    </row>
    <row r="33" spans="10:11" x14ac:dyDescent="0.3">
      <c r="J33" s="12" t="s">
        <v>83</v>
      </c>
      <c r="K33">
        <f>COUNTIF('2. ROSC Active'!C2:C251,J33)</f>
        <v>1</v>
      </c>
    </row>
    <row r="34" spans="10:11" x14ac:dyDescent="0.3">
      <c r="J34" s="12" t="s">
        <v>76</v>
      </c>
      <c r="K34">
        <f>COUNTIF('2. ROSC Active'!C2:C251,J34)</f>
        <v>0</v>
      </c>
    </row>
    <row r="35" spans="10:11" x14ac:dyDescent="0.3">
      <c r="J35" s="12" t="s">
        <v>77</v>
      </c>
      <c r="K35">
        <f>COUNTIF('2. ROSC Active'!C2:C251,J35)</f>
        <v>0</v>
      </c>
    </row>
    <row r="36" spans="10:11" x14ac:dyDescent="0.3">
      <c r="J36" s="12" t="s">
        <v>75</v>
      </c>
      <c r="K36">
        <f>COUNTIF('2. ROSC Active'!C2:C251,J36)</f>
        <v>7</v>
      </c>
    </row>
    <row r="37" spans="10:11" x14ac:dyDescent="0.3">
      <c r="J37" s="12" t="s">
        <v>67</v>
      </c>
      <c r="K37">
        <f>COUNTIF('2. ROSC Active'!C2:C251,J37)</f>
        <v>1</v>
      </c>
    </row>
    <row r="38" spans="10:11" x14ac:dyDescent="0.3">
      <c r="J38" s="12" t="s">
        <v>19</v>
      </c>
      <c r="K38">
        <f>COUNTIF('2. ROSC Active'!C2:C251,J38)</f>
        <v>4</v>
      </c>
    </row>
    <row r="39" spans="10:11" x14ac:dyDescent="0.3">
      <c r="J39" s="12" t="s">
        <v>20</v>
      </c>
      <c r="K39">
        <f>COUNTIF('2. ROSC Active'!C2:C251,J39)</f>
        <v>1</v>
      </c>
    </row>
    <row r="40" spans="10:11" x14ac:dyDescent="0.3">
      <c r="J40" s="12" t="s">
        <v>18</v>
      </c>
      <c r="K40">
        <f>COUNTIF('2. ROSC Active'!C2:C251,J40)</f>
        <v>0</v>
      </c>
    </row>
    <row r="41" spans="10:11" x14ac:dyDescent="0.3">
      <c r="J41" s="12" t="s">
        <v>73</v>
      </c>
      <c r="K41">
        <f>COUNTIF('2. ROSC Active'!C2:C251,J41)</f>
        <v>1</v>
      </c>
    </row>
    <row r="42" spans="10:11" x14ac:dyDescent="0.3">
      <c r="J42" s="12" t="s">
        <v>85</v>
      </c>
      <c r="K42">
        <f>COUNTIF('2. ROSC Active'!C2:C251,J42)</f>
        <v>1</v>
      </c>
    </row>
    <row r="43" spans="10:11" x14ac:dyDescent="0.3">
      <c r="J43" s="12" t="s">
        <v>82</v>
      </c>
      <c r="K43">
        <f>COUNTIF('2. ROSC Active'!C2:C251,J43)</f>
        <v>1</v>
      </c>
    </row>
    <row r="44" spans="10:11" x14ac:dyDescent="0.3">
      <c r="J44" s="12" t="s">
        <v>72</v>
      </c>
      <c r="K44">
        <f>COUNTIF('2. ROSC Active'!C2:C251,J44)</f>
        <v>2</v>
      </c>
    </row>
    <row r="45" spans="10:11" x14ac:dyDescent="0.3">
      <c r="J45" s="12" t="s">
        <v>81</v>
      </c>
      <c r="K45">
        <f>COUNTIF('2. ROSC Active'!C2:C251,J45)</f>
        <v>1</v>
      </c>
    </row>
    <row r="46" spans="10:11" x14ac:dyDescent="0.3">
      <c r="J46" s="12" t="s">
        <v>59</v>
      </c>
      <c r="K46">
        <f>COUNTIF('2. ROSC Active'!C2:C251,J46)</f>
        <v>1</v>
      </c>
    </row>
    <row r="47" spans="10:11" x14ac:dyDescent="0.3">
      <c r="J47" s="12" t="s">
        <v>32</v>
      </c>
      <c r="K47">
        <f>COUNTIF('2. ROSC Active'!C2:C251,J47)</f>
        <v>1</v>
      </c>
    </row>
    <row r="48" spans="10:11" x14ac:dyDescent="0.3">
      <c r="J48" s="12" t="s">
        <v>31</v>
      </c>
      <c r="K48">
        <f>COUNTIF('2. ROSC Active'!C2:C251,J48)</f>
        <v>7</v>
      </c>
    </row>
    <row r="49" spans="10:11" x14ac:dyDescent="0.3">
      <c r="J49" s="12" t="s">
        <v>41</v>
      </c>
      <c r="K49">
        <f>COUNTIF('2. ROSC Active'!C2:C251,J49)</f>
        <v>0</v>
      </c>
    </row>
    <row r="50" spans="10:11" x14ac:dyDescent="0.3">
      <c r="J50" s="12" t="s">
        <v>48</v>
      </c>
      <c r="K50">
        <f>COUNTIF('2. ROSC Active'!C2:C251,J50)</f>
        <v>0</v>
      </c>
    </row>
    <row r="51" spans="10:11" x14ac:dyDescent="0.3">
      <c r="J51" s="12" t="s">
        <v>64</v>
      </c>
      <c r="K51">
        <f>COUNTIF('2. ROSC Active'!C2:C251,J51)</f>
        <v>0</v>
      </c>
    </row>
    <row r="52" spans="10:11" x14ac:dyDescent="0.3">
      <c r="J52" s="12" t="s">
        <v>53</v>
      </c>
      <c r="K52">
        <f>COUNTIF('2. ROSC Active'!C2:C251,J52)</f>
        <v>1</v>
      </c>
    </row>
    <row r="53" spans="10:11" x14ac:dyDescent="0.3">
      <c r="J53" s="12" t="s">
        <v>66</v>
      </c>
      <c r="K53">
        <f>COUNTIF('2. ROSC Active'!C2:C251,J53)</f>
        <v>2</v>
      </c>
    </row>
    <row r="55" spans="10:11" x14ac:dyDescent="0.3">
      <c r="J55" s="12" t="s">
        <v>89</v>
      </c>
      <c r="K55">
        <f>SUM(K2:K53)</f>
        <v>57</v>
      </c>
    </row>
    <row r="56" spans="10:11" x14ac:dyDescent="0.3">
      <c r="J56" s="12" t="s">
        <v>88</v>
      </c>
      <c r="K56">
        <f>COUNTIF(K2:K53, "&gt;0")</f>
        <v>31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2DCDC-6DB9-4A99-8461-A4A3B4A742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4D9BCE7-9302-4490-9ED0-EC4594E60EFB}"/>
</file>

<file path=customXml/itemProps3.xml><?xml version="1.0" encoding="utf-8"?>
<ds:datastoreItem xmlns:ds="http://schemas.openxmlformats.org/officeDocument/2006/customXml" ds:itemID="{23504550-0147-420D-80D2-6AB39B9943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Jeff McFadden</cp:lastModifiedBy>
  <cp:lastPrinted>2022-06-10T23:39:20Z</cp:lastPrinted>
  <dcterms:created xsi:type="dcterms:W3CDTF">2022-05-19T17:55:56Z</dcterms:created>
  <dcterms:modified xsi:type="dcterms:W3CDTF">2025-04-14T14:39:53Z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