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entral Prevention\ROSC- Ford\FY25 Deliverables\Membership Roster\"/>
    </mc:Choice>
  </mc:AlternateContent>
  <xr:revisionPtr revIDLastSave="0" documentId="13_ncr:1_{D74A2FB5-E2CA-47A0-8E4C-84B83D23563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<sst xmlns="http://schemas.openxmlformats.org/spreadsheetml/2006/main" count="402" uniqueCount="246">
  <si>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</si>
  <si>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</si>
  <si>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</si>
  <si>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</si>
  <si>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</si>
  <si>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</si>
  <si>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</si>
  <si>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</si>
  <si>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</si>
  <si>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</si>
  <si>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</si>
  <si>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</si>
  <si>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</si>
  <si>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</si>
  <si>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</si>
  <si>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</si>
  <si>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</si>
  <si>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</si>
  <si>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</si>
  <si>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</si>
  <si>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</si>
  <si>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</si>
  <si>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</si>
  <si>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</si>
  <si>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</si>
  <si>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</si>
  <si>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</si>
  <si>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</si>
  <si>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</si>
  <si>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</si>
  <si>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</si>
  <si>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</si>
  <si>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</si>
  <si>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</si>
  <si>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</si>
  <si>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</si>
  <si>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</si>
  <si>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</si>
  <si>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</si>
  <si>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</si>
  <si>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</si>
  <si>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</si>
  <si>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</si>
  <si>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</si>
  <si>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</si>
  <si>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</si>
  <si>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</si>
  <si>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</si>
  <si>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</si>
  <si>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</si>
  <si>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</si>
  <si>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</si>
  <si>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</si>
  <si>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</si>
  <si>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</si>
  <si>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</si>
  <si>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</si>
  <si>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</si>
  <si>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</si>
  <si>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</si>
  <si>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</si>
  <si>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</si>
  <si>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</si>
  <si>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</si>
  <si>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</si>
  <si>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</si>
  <si>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</si>
  <si>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</si>
  <si>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</si>
  <si>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</si>
  <si>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</si>
  <si>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</si>
  <si>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</si>
  <si>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</si>
  <si>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</si>
  <si>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</si>
  <si>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</si>
  <si>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</si>
  <si>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</si>
  <si>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</si>
  <si>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</si>
  <si>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</si>
  <si>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</si>
  <si>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</si>
  <si>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</si>
  <si>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</si>
  <si>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</si>
  <si>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</si>
  <si>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</si>
  <si>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</si>
  <si>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</si>
  <si>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</si>
  <si>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</si>
  <si>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</si>
  <si>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</si>
  <si>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</si>
  <si>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</si>
  <si>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</si>
  <si>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</si>
  <si>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</si>
  <si>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</si>
  <si>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</si>
  <si>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Abby Behrens</t>
  </si>
  <si>
    <t>Abby Hartman</t>
  </si>
  <si>
    <t>Anne Kuna</t>
  </si>
  <si>
    <t>Andrew Killian</t>
  </si>
  <si>
    <t>Anonymous</t>
  </si>
  <si>
    <t>Ashley Laurent</t>
  </si>
  <si>
    <t>Bill Kirby</t>
  </si>
  <si>
    <t xml:space="preserve">Cheryl Root </t>
  </si>
  <si>
    <t>Dave King</t>
  </si>
  <si>
    <t>Diamond Moss</t>
  </si>
  <si>
    <t>Dr. Kate Austman</t>
  </si>
  <si>
    <t>Eiileen Woolums</t>
  </si>
  <si>
    <t>Emily Quaid</t>
  </si>
  <si>
    <t>Helena Longfellow</t>
  </si>
  <si>
    <t>Ivy Ward</t>
  </si>
  <si>
    <t>Jeremy Darnell</t>
  </si>
  <si>
    <t xml:space="preserve">Johanna Gonzales </t>
  </si>
  <si>
    <t xml:space="preserve">John Schneider </t>
  </si>
  <si>
    <t>Kami Garrison</t>
  </si>
  <si>
    <t>Kerrie Blanton</t>
  </si>
  <si>
    <t>Leann Courson</t>
  </si>
  <si>
    <t>Maggie</t>
  </si>
  <si>
    <t>Mica Young</t>
  </si>
  <si>
    <t xml:space="preserve">Odettee Hyatt-Watson </t>
  </si>
  <si>
    <t xml:space="preserve">Sandra Beecher </t>
  </si>
  <si>
    <t>Sue Emberson</t>
  </si>
  <si>
    <t>Tammy Barragree</t>
  </si>
  <si>
    <t>Tia Shum</t>
  </si>
  <si>
    <t>Tim Nuss</t>
  </si>
  <si>
    <t>Arieal Brucker</t>
  </si>
  <si>
    <t>Sarah Hoover</t>
  </si>
  <si>
    <t xml:space="preserve">Jackie Charles </t>
  </si>
  <si>
    <t xml:space="preserve">Carrie McKinzie </t>
  </si>
  <si>
    <t xml:space="preserve">Donny Gill </t>
  </si>
  <si>
    <t>Christine P</t>
  </si>
  <si>
    <t>Tristan McGrew</t>
  </si>
  <si>
    <t>Jeff McFadden</t>
  </si>
  <si>
    <t>Jenn Gomez</t>
  </si>
  <si>
    <t>Beverly Holland</t>
  </si>
  <si>
    <t>Clint Perez</t>
  </si>
  <si>
    <t>Michelle</t>
  </si>
  <si>
    <t>Grace Irvin</t>
  </si>
  <si>
    <t>Jeanette Davis</t>
  </si>
  <si>
    <t>Del Saam</t>
  </si>
  <si>
    <t>Melissa</t>
  </si>
  <si>
    <t>Brittany Fry</t>
  </si>
  <si>
    <t>Caitlyn Kurtz</t>
  </si>
  <si>
    <t>Nick Hall</t>
  </si>
  <si>
    <t>Melissa Johnson</t>
  </si>
  <si>
    <t>Catherine Pizell</t>
  </si>
  <si>
    <t>Frankie Ward</t>
  </si>
  <si>
    <t>Kari Knapp</t>
  </si>
  <si>
    <t>Barb Brumleve</t>
  </si>
  <si>
    <t>23/1/22</t>
  </si>
  <si>
    <t>Butterfly Project (Brightpoint)</t>
  </si>
  <si>
    <t>Recovery Corps</t>
  </si>
  <si>
    <t>CRCC (Community Resource and Counseling 
Center)</t>
  </si>
  <si>
    <t>Ford County States Attorney</t>
  </si>
  <si>
    <t>PLE</t>
  </si>
  <si>
    <t>CCRPC (Champaign County Regional Planning Commission)</t>
  </si>
  <si>
    <t>Chamber of Commerce President</t>
  </si>
  <si>
    <t>Birth to Five Illinois</t>
  </si>
  <si>
    <t>Carle Addiction Recovery Center</t>
  </si>
  <si>
    <t>Brightpoint</t>
  </si>
  <si>
    <t>GROW (Gibson Recovery Optimizing Wellness)</t>
  </si>
  <si>
    <t>Gibson Area Hospital</t>
  </si>
  <si>
    <t>Gibson City Clinic</t>
  </si>
  <si>
    <t>Family Member</t>
  </si>
  <si>
    <t>Ford County Probation</t>
  </si>
  <si>
    <t xml:space="preserve">Gibson City-Melvin-Sibley Unit 5 School District Superintendent </t>
  </si>
  <si>
    <t>Illinois Department of Human Services-Substance Use Prevention &amp; Recovery</t>
  </si>
  <si>
    <t>Celebrate Recovery</t>
  </si>
  <si>
    <t>ROSC Region 3 TA</t>
  </si>
  <si>
    <t xml:space="preserve">Clove Alliance </t>
  </si>
  <si>
    <t>Region 3 Mentor Illinois Statewide ROSC</t>
  </si>
  <si>
    <t>Dewitt County ROSC</t>
  </si>
  <si>
    <t>East Central Community Action Agency</t>
  </si>
  <si>
    <t>Gateway Foundation</t>
  </si>
  <si>
    <t>Rosecrance</t>
  </si>
  <si>
    <t>SMART Recovery</t>
  </si>
  <si>
    <t>Piatt County ROSC</t>
  </si>
  <si>
    <t>Ford County Board Member</t>
  </si>
  <si>
    <t>Ford County Public Health Dept.</t>
  </si>
  <si>
    <t>Carle Addiction Recovery Center-Outreach</t>
  </si>
  <si>
    <t>Americorp/Logan/Mason ROSC</t>
  </si>
  <si>
    <t>Carle - Outreach</t>
  </si>
  <si>
    <t>TA Region 5 State ROSC</t>
  </si>
  <si>
    <t>Iroquois County Sheriff-STAR Program</t>
  </si>
  <si>
    <t>Logan/Mason ROSC</t>
  </si>
  <si>
    <t>Veterans Treatment Court</t>
  </si>
  <si>
    <t>TASC</t>
  </si>
  <si>
    <t>LifeCil-Comm Advocate</t>
  </si>
  <si>
    <t>Ford County Health Dept</t>
  </si>
  <si>
    <t>Ford County ROSC</t>
  </si>
  <si>
    <t>Ford/McLean/Livingston ROSC</t>
  </si>
  <si>
    <t>Ford/Mclean ROSC</t>
  </si>
  <si>
    <t>Brycen McFadden</t>
  </si>
  <si>
    <t>Julie Pohlman</t>
  </si>
  <si>
    <t>James Kowalsky</t>
  </si>
  <si>
    <t>Integrated Recovery Support Services, IDHS</t>
  </si>
  <si>
    <t>Jennifer Harrison</t>
  </si>
  <si>
    <t>Mikalah Dunbar</t>
  </si>
  <si>
    <t>Birth to Five Illinois, Engagement</t>
  </si>
  <si>
    <t>Paul Abraham</t>
  </si>
  <si>
    <t>Sam Kortkamp</t>
  </si>
  <si>
    <t>Chestnut</t>
  </si>
  <si>
    <t>Shane Huerta</t>
  </si>
  <si>
    <t>Helen Haynes</t>
  </si>
  <si>
    <t>Nikki Meyer</t>
  </si>
  <si>
    <t>Betty Kay Bennignfield</t>
  </si>
  <si>
    <t>Megan Ramirez</t>
  </si>
  <si>
    <t>Dylan Adair</t>
  </si>
  <si>
    <t>Gibson Hospital</t>
  </si>
  <si>
    <t>Los Caminos</t>
  </si>
  <si>
    <t>Supplied GC's for Rec Month</t>
  </si>
  <si>
    <t>Moyer Dist Library</t>
  </si>
  <si>
    <t>Paxton Library</t>
  </si>
  <si>
    <t>Chestnut Health Systems</t>
  </si>
  <si>
    <t>Ford County ROSC Council (FCRC)</t>
  </si>
  <si>
    <t>448 Wylie Dr, Normal, IL 6171</t>
  </si>
  <si>
    <t>309-826-3151</t>
  </si>
  <si>
    <t>bdbrumleve@chestnut.org</t>
  </si>
  <si>
    <t>Ford County</t>
  </si>
  <si>
    <t>Region 3</t>
  </si>
  <si>
    <t>Jessica Johnson</t>
  </si>
  <si>
    <t>Suzie Walker</t>
  </si>
  <si>
    <t>Faces and Voices of Recovery</t>
  </si>
  <si>
    <t>Jessica Intravaia</t>
  </si>
  <si>
    <t>Tammy Pollitt</t>
  </si>
  <si>
    <t>Brooke Wilsey</t>
  </si>
  <si>
    <t>Lynn Matthews</t>
  </si>
  <si>
    <t>Jullian</t>
  </si>
  <si>
    <t>Center for Youth and Family Solutions</t>
  </si>
  <si>
    <t>Kenneth Bell</t>
  </si>
  <si>
    <t>Region 1 TA Statewide ROSC</t>
  </si>
  <si>
    <t>Bahiyyah Khalilallah</t>
  </si>
  <si>
    <t xml:space="preserve">Statewide ROSC TA Supervisor </t>
  </si>
  <si>
    <t>Glen Miller</t>
  </si>
  <si>
    <t xml:space="preserve">Ford County Public Health Dept. - Administrator </t>
  </si>
  <si>
    <t>Melissa Watson</t>
  </si>
  <si>
    <t xml:space="preserve">Birth to Five </t>
  </si>
  <si>
    <t>Becky Beck</t>
  </si>
  <si>
    <t>Ford County Public Health Dept</t>
  </si>
  <si>
    <t>Shelbie Rhodes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</si>
</sst>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RowHeight="15.5" x14ac:dyDescent="0.35"/>
  <cols>
    <col min="1" max="1" width="46.58203125" customWidth="1"/>
    <col min="2" max="2" width="53.6640625" customWidth="1"/>
  </cols>
  <sheetData>
    <row r="1" spans="1:2" ht="33" customHeight="1" x14ac:dyDescent="0.35">
      <c r="A1" s="5" t="s">
        <v>1</v>
      </c>
      <c r="B1" s="13" t="s">
        <v>220</v>
      </c>
    </row>
    <row r="2" spans="1:2" ht="33" customHeight="1" x14ac:dyDescent="0.35">
      <c r="A2" s="2" t="s">
        <v>2</v>
      </c>
      <c r="B2" s="14" t="s">
        <v>219</v>
      </c>
    </row>
    <row r="3" spans="1:2" ht="33" customHeight="1" x14ac:dyDescent="0.35">
      <c r="A3" s="5" t="s">
        <v>3</v>
      </c>
      <c r="B3" s="13" t="s">
        <v>221</v>
      </c>
    </row>
    <row r="4" spans="1:2" ht="33" customHeight="1" x14ac:dyDescent="0.35">
      <c r="A4" s="2" t="s">
        <v>13</v>
      </c>
      <c r="B4" s="14" t="s">
        <v>154</v>
      </c>
    </row>
    <row r="5" spans="1:2" ht="33" customHeight="1" x14ac:dyDescent="0.35">
      <c r="A5" s="5" t="s">
        <v>14</v>
      </c>
      <c r="B5" s="13" t="s">
        <v>222</v>
      </c>
    </row>
    <row r="6" spans="1:2" ht="33" customHeight="1" x14ac:dyDescent="0.35">
      <c r="A6" s="2" t="s">
        <v>15</v>
      </c>
      <c r="B6" s="14" t="s">
        <v>223</v>
      </c>
    </row>
    <row r="7" spans="1:2" ht="33" customHeight="1" x14ac:dyDescent="0.35">
      <c r="A7" s="5" t="s">
        <v>12</v>
      </c>
      <c r="B7" s="13" t="s">
        <v>153</v>
      </c>
    </row>
    <row r="8" spans="1:2" ht="33" customHeight="1" x14ac:dyDescent="0.35">
      <c r="A8" s="3" t="s">
        <v>11</v>
      </c>
      <c r="B8" s="14"/>
    </row>
    <row r="9" spans="1:2" ht="33" customHeight="1" x14ac:dyDescent="0.35">
      <c r="A9" s="5" t="s">
        <v>4</v>
      </c>
      <c r="B9" s="13" t="s">
        <v>224</v>
      </c>
    </row>
    <row r="10" spans="1:2" ht="33" customHeight="1" x14ac:dyDescent="0.35">
      <c r="A10" s="2" t="s">
        <v>5</v>
      </c>
      <c r="B10" s="14" t="s">
        <v>225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B52" workbookViewId="0">
      <selection activeCell="M29" sqref="M29"/>
    </sheetView>
  </sheetViews>
  <sheetFormatPr defaultRowHeight="15.5" x14ac:dyDescent="0.35"/>
  <cols>
    <col min="1" max="1" width="27" style="17" customWidth="1"/>
    <col min="2" max="2" width="12.9140625" style="19" customWidth="1"/>
    <col min="3" max="3" width="20.4140625" style="19" customWidth="1"/>
    <col min="4" max="4" width="21.4140625" style="19" customWidth="1"/>
    <col min="5" max="5" width="6.9140625" style="19" customWidth="1"/>
    <col min="6" max="6" width="7.4140625" style="19" customWidth="1"/>
    <col min="7" max="8" width="7.08203125" style="19" customWidth="1"/>
    <col min="9" max="9" width="7.1640625" style="19" customWidth="1"/>
    <col min="10" max="10" width="7.5" style="19" customWidth="1"/>
    <col min="11" max="11" width="7.4140625" style="19" customWidth="1"/>
    <col min="12" max="13" width="8.08203125" style="19" customWidth="1"/>
    <col min="14" max="14" width="8" style="19" customWidth="1"/>
    <col min="15" max="16" width="8.08203125" style="19" customWidth="1"/>
    <col min="17" max="17" width="9.5" customWidth="1"/>
    <col min="18" max="18" width="22" style="19" customWidth="1"/>
  </cols>
  <sheetData>
    <row r="1" spans="1:18" ht="63" thickTop="1" thickBot="1" x14ac:dyDescent="0.4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1.5" thickBot="1" x14ac:dyDescent="0.4">
      <c r="A2" s="16" t="s">
        <v>102</v>
      </c>
      <c r="B2" s="18">
        <v>44682</v>
      </c>
      <c r="C2" s="24" t="s">
        <v>81</v>
      </c>
      <c r="D2" s="16" t="s">
        <v>156</v>
      </c>
      <c r="E2" s="15">
        <v>1</v>
      </c>
      <c r="F2" s="15"/>
      <c r="G2" s="15">
        <v>1</v>
      </c>
      <c r="H2" s="15">
        <v>1</v>
      </c>
      <c r="I2" s="15"/>
      <c r="J2" s="15">
        <v>1</v>
      </c>
      <c r="K2" s="15">
        <v>1</v>
      </c>
      <c r="L2" s="15">
        <v>1</v>
      </c>
      <c r="M2" s="15"/>
      <c r="N2" s="15"/>
      <c r="O2" s="15"/>
      <c r="P2" s="15"/>
      <c r="Q2" s="4">
        <f>SUM(E2:P2)</f>
        <v>6</v>
      </c>
      <c r="R2" s="25"/>
    </row>
    <row r="3" spans="1:18" ht="31.5" thickBot="1" x14ac:dyDescent="0.4">
      <c r="A3" s="16" t="s">
        <v>103</v>
      </c>
      <c r="B3" s="18">
        <v>44958</v>
      </c>
      <c r="C3" s="24" t="s">
        <v>81</v>
      </c>
      <c r="D3" s="16" t="s">
        <v>157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62.5" thickBot="1" x14ac:dyDescent="0.4">
      <c r="A4" s="16" t="s">
        <v>104</v>
      </c>
      <c r="B4" s="18">
        <v>44835</v>
      </c>
      <c r="C4" s="24" t="s">
        <v>31</v>
      </c>
      <c r="D4" s="16" t="s">
        <v>158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1.5" thickBot="1" x14ac:dyDescent="0.4">
      <c r="A5" s="16" t="s">
        <v>105</v>
      </c>
      <c r="B5" s="18">
        <v>44562</v>
      </c>
      <c r="C5" s="24" t="s">
        <v>42</v>
      </c>
      <c r="D5" s="16" t="s">
        <v>159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6" thickBot="1" x14ac:dyDescent="0.4">
      <c r="A6" s="16" t="s">
        <v>106</v>
      </c>
      <c r="B6" s="18">
        <v>44958</v>
      </c>
      <c r="C6" s="24" t="s">
        <v>74</v>
      </c>
      <c r="D6" s="16" t="s">
        <v>160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47" thickBot="1" x14ac:dyDescent="0.4">
      <c r="A7" s="16" t="s">
        <v>107</v>
      </c>
      <c r="B7" s="18">
        <v>44986</v>
      </c>
      <c r="C7" s="24" t="s">
        <v>72</v>
      </c>
      <c r="D7" s="16" t="s">
        <v>161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1.5" thickBot="1" x14ac:dyDescent="0.4">
      <c r="A8" s="16" t="s">
        <v>108</v>
      </c>
      <c r="B8" s="18">
        <v>44501</v>
      </c>
      <c r="C8" s="24" t="s">
        <v>57</v>
      </c>
      <c r="D8" s="16" t="s">
        <v>162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6" thickBot="1" x14ac:dyDescent="0.4">
      <c r="A9" s="16" t="s">
        <v>148</v>
      </c>
      <c r="B9" s="18">
        <v>45017</v>
      </c>
      <c r="C9" s="24" t="s">
        <v>65</v>
      </c>
      <c r="D9" s="16" t="s">
        <v>163</v>
      </c>
      <c r="E9" s="15"/>
      <c r="F9" s="15">
        <v>1</v>
      </c>
      <c r="G9" s="15"/>
      <c r="H9" s="15">
        <v>1</v>
      </c>
      <c r="I9" s="15"/>
      <c r="J9" s="15"/>
      <c r="K9" s="15"/>
      <c r="L9" s="15"/>
      <c r="M9" s="15"/>
      <c r="N9" s="15"/>
      <c r="O9" s="15"/>
      <c r="P9" s="15"/>
      <c r="Q9" s="4">
        <f t="shared" si="0"/>
        <v>2</v>
      </c>
      <c r="R9" s="25"/>
    </row>
    <row r="10" spans="1:18" ht="31.5" thickBot="1" x14ac:dyDescent="0.4">
      <c r="A10" s="16" t="s">
        <v>109</v>
      </c>
      <c r="B10" s="18">
        <v>44958</v>
      </c>
      <c r="C10" s="24" t="s">
        <v>35</v>
      </c>
      <c r="D10" s="16" t="s">
        <v>157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1.5" thickBot="1" x14ac:dyDescent="0.4">
      <c r="A11" s="16" t="s">
        <v>110</v>
      </c>
      <c r="B11" s="18">
        <v>44593</v>
      </c>
      <c r="C11" s="24" t="s">
        <v>20</v>
      </c>
      <c r="D11" s="16" t="s">
        <v>164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J11" s="15"/>
      <c r="K11" s="15">
        <v>1</v>
      </c>
      <c r="L11" s="15">
        <v>1</v>
      </c>
      <c r="M11" s="15"/>
      <c r="N11" s="15"/>
      <c r="O11" s="15"/>
      <c r="P11" s="15"/>
      <c r="Q11" s="4">
        <f t="shared" si="0"/>
        <v>7</v>
      </c>
      <c r="R11" s="25"/>
    </row>
    <row r="12" spans="1:18" ht="16" thickBot="1" x14ac:dyDescent="0.4">
      <c r="A12" s="16" t="s">
        <v>111</v>
      </c>
      <c r="B12" s="18">
        <v>45017</v>
      </c>
      <c r="C12" s="24" t="s">
        <v>65</v>
      </c>
      <c r="D12" s="16" t="s">
        <v>165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1.5" thickBot="1" x14ac:dyDescent="0.4">
      <c r="A13" s="16" t="s">
        <v>112</v>
      </c>
      <c r="B13" s="18">
        <v>44470</v>
      </c>
      <c r="C13" s="24" t="s">
        <v>34</v>
      </c>
      <c r="D13" s="16" t="s">
        <v>166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16" thickBot="1" x14ac:dyDescent="0.4">
      <c r="A14" s="16" t="s">
        <v>113</v>
      </c>
      <c r="B14" s="18">
        <v>44501</v>
      </c>
      <c r="C14" s="24" t="s">
        <v>40</v>
      </c>
      <c r="D14" s="16" t="s">
        <v>167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" thickBot="1" x14ac:dyDescent="0.4">
      <c r="A15" s="16" t="s">
        <v>114</v>
      </c>
      <c r="B15" s="18" t="s">
        <v>155</v>
      </c>
      <c r="C15" s="24" t="s">
        <v>59</v>
      </c>
      <c r="D15" s="16" t="s">
        <v>167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1.5" thickBot="1" x14ac:dyDescent="0.4">
      <c r="A16" s="16" t="s">
        <v>115</v>
      </c>
      <c r="B16" s="18">
        <v>44652</v>
      </c>
      <c r="C16" s="24" t="s">
        <v>34</v>
      </c>
      <c r="D16" s="16" t="s">
        <v>168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16" thickBot="1" x14ac:dyDescent="0.4">
      <c r="A17" s="16" t="s">
        <v>116</v>
      </c>
      <c r="B17" s="18">
        <v>45017</v>
      </c>
      <c r="C17" s="24" t="s">
        <v>77</v>
      </c>
      <c r="D17" s="16" t="s">
        <v>169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" thickBot="1" x14ac:dyDescent="0.4">
      <c r="A18" s="16" t="s">
        <v>202</v>
      </c>
      <c r="B18" s="18">
        <v>44501</v>
      </c>
      <c r="C18" s="24" t="s">
        <v>46</v>
      </c>
      <c r="D18" s="16" t="s">
        <v>170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/>
      <c r="L18" s="15">
        <v>1</v>
      </c>
      <c r="M18" s="15">
        <v>1</v>
      </c>
      <c r="N18" s="15"/>
      <c r="O18" s="15"/>
      <c r="P18" s="15"/>
      <c r="Q18" s="4">
        <f t="shared" si="0"/>
        <v>8</v>
      </c>
      <c r="R18" s="25"/>
    </row>
    <row r="19" spans="1:18" ht="47" thickBot="1" x14ac:dyDescent="0.4">
      <c r="A19" s="16" t="s">
        <v>117</v>
      </c>
      <c r="B19" s="18">
        <v>44501</v>
      </c>
      <c r="C19" s="24" t="s">
        <v>51</v>
      </c>
      <c r="D19" s="16" t="s">
        <v>171</v>
      </c>
      <c r="E19" s="15"/>
      <c r="F19" s="15">
        <v>1</v>
      </c>
      <c r="G19" s="15">
        <v>1</v>
      </c>
      <c r="H19" s="15">
        <v>1</v>
      </c>
      <c r="I19" s="15">
        <v>1</v>
      </c>
      <c r="J19" s="15"/>
      <c r="K19" s="15">
        <v>1</v>
      </c>
      <c r="L19" s="15">
        <v>1</v>
      </c>
      <c r="M19" s="15"/>
      <c r="N19" s="15"/>
      <c r="O19" s="15"/>
      <c r="P19" s="15"/>
      <c r="Q19" s="4">
        <f t="shared" si="0"/>
        <v>6</v>
      </c>
      <c r="R19" s="25"/>
    </row>
    <row r="20" spans="1:18" ht="62.5" thickBot="1" x14ac:dyDescent="0.4">
      <c r="A20" s="16" t="s">
        <v>118</v>
      </c>
      <c r="B20" s="18">
        <v>45078</v>
      </c>
      <c r="C20" s="24" t="s">
        <v>20</v>
      </c>
      <c r="D20" s="16" t="s">
        <v>172</v>
      </c>
      <c r="E20" s="15"/>
      <c r="F20" s="15"/>
      <c r="G20" s="15"/>
      <c r="H20" s="15"/>
      <c r="I20" s="15">
        <v>1</v>
      </c>
      <c r="J20" s="15"/>
      <c r="K20" s="15">
        <v>1</v>
      </c>
      <c r="L20" s="15">
        <v>1</v>
      </c>
      <c r="M20" s="15"/>
      <c r="N20" s="15"/>
      <c r="O20" s="15"/>
      <c r="P20" s="15"/>
      <c r="Q20" s="4">
        <f t="shared" si="0"/>
        <v>3</v>
      </c>
      <c r="R20" s="25"/>
    </row>
    <row r="21" spans="1:18" ht="31.5" thickBot="1" x14ac:dyDescent="0.4">
      <c r="A21" s="16" t="s">
        <v>119</v>
      </c>
      <c r="B21" s="18">
        <v>44501</v>
      </c>
      <c r="C21" s="24" t="s">
        <v>66</v>
      </c>
      <c r="D21" s="16" t="s">
        <v>173</v>
      </c>
      <c r="E21" s="15"/>
      <c r="F21" s="15"/>
      <c r="G21" s="15">
        <v>1</v>
      </c>
      <c r="H21" s="15">
        <v>1</v>
      </c>
      <c r="I21" s="15">
        <v>1</v>
      </c>
      <c r="J21" s="15">
        <v>1</v>
      </c>
      <c r="K21" s="15"/>
      <c r="L21" s="15"/>
      <c r="M21" s="15">
        <v>1</v>
      </c>
      <c r="N21" s="15"/>
      <c r="O21" s="15"/>
      <c r="P21" s="15"/>
      <c r="Q21" s="4">
        <f t="shared" si="0"/>
        <v>5</v>
      </c>
      <c r="R21" s="25"/>
    </row>
    <row r="22" spans="1:18" ht="31.5" thickBot="1" x14ac:dyDescent="0.4">
      <c r="A22" s="16" t="s">
        <v>120</v>
      </c>
      <c r="B22" s="18">
        <v>44501</v>
      </c>
      <c r="C22" s="24" t="s">
        <v>20</v>
      </c>
      <c r="D22" s="16" t="s">
        <v>174</v>
      </c>
      <c r="E22" s="15">
        <v>1</v>
      </c>
      <c r="F22" s="15">
        <v>1</v>
      </c>
      <c r="G22" s="15">
        <v>1</v>
      </c>
      <c r="H22" s="15">
        <v>1</v>
      </c>
      <c r="I22" s="15">
        <v>1</v>
      </c>
      <c r="J22" s="15"/>
      <c r="K22" s="15">
        <v>1</v>
      </c>
      <c r="L22" s="15"/>
      <c r="M22" s="15">
        <v>1</v>
      </c>
      <c r="N22" s="15"/>
      <c r="O22" s="15"/>
      <c r="P22" s="15"/>
      <c r="Q22" s="4">
        <f t="shared" si="0"/>
        <v>7</v>
      </c>
      <c r="R22" s="25"/>
    </row>
    <row r="23" spans="1:18" ht="31.5" thickBot="1" x14ac:dyDescent="0.4">
      <c r="A23" s="16" t="s">
        <v>121</v>
      </c>
      <c r="B23" s="18">
        <v>45047</v>
      </c>
      <c r="C23" s="24" t="s">
        <v>80</v>
      </c>
      <c r="D23" s="16" t="s">
        <v>175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31.5" thickBot="1" x14ac:dyDescent="0.4">
      <c r="A24" s="16" t="s">
        <v>122</v>
      </c>
      <c r="B24" s="18">
        <v>44743</v>
      </c>
      <c r="C24" s="24" t="s">
        <v>20</v>
      </c>
      <c r="D24" s="16" t="s">
        <v>176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1.5" thickBot="1" x14ac:dyDescent="0.4">
      <c r="A25" s="16" t="s">
        <v>123</v>
      </c>
      <c r="B25" s="18">
        <v>45108</v>
      </c>
      <c r="C25" s="24" t="s">
        <v>20</v>
      </c>
      <c r="D25" s="16" t="s">
        <v>177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" thickBot="1" x14ac:dyDescent="0.4">
      <c r="A26" s="16" t="s">
        <v>124</v>
      </c>
      <c r="B26" s="18">
        <v>44621</v>
      </c>
      <c r="C26" s="24" t="s">
        <v>74</v>
      </c>
      <c r="D26" s="16" t="s">
        <v>160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31.5" thickBot="1" x14ac:dyDescent="0.4">
      <c r="A27" s="16" t="s">
        <v>125</v>
      </c>
      <c r="B27" s="18">
        <v>45017</v>
      </c>
      <c r="C27" s="24" t="s">
        <v>81</v>
      </c>
      <c r="D27" s="16" t="s">
        <v>178</v>
      </c>
      <c r="E27" s="15"/>
      <c r="F27" s="15"/>
      <c r="G27" s="15"/>
      <c r="H27" s="15">
        <v>1</v>
      </c>
      <c r="I27" s="15"/>
      <c r="J27" s="15"/>
      <c r="K27" s="15"/>
      <c r="L27" s="15">
        <v>1</v>
      </c>
      <c r="M27" s="15">
        <v>1</v>
      </c>
      <c r="N27" s="15"/>
      <c r="O27" s="15"/>
      <c r="P27" s="15"/>
      <c r="Q27" s="4">
        <f t="shared" si="0"/>
        <v>3</v>
      </c>
      <c r="R27" s="25"/>
    </row>
    <row r="28" spans="1:18" ht="16" thickBot="1" x14ac:dyDescent="0.4">
      <c r="A28" s="16" t="s">
        <v>126</v>
      </c>
      <c r="B28" s="18">
        <v>44593</v>
      </c>
      <c r="C28" s="24" t="s">
        <v>58</v>
      </c>
      <c r="D28" s="16" t="s">
        <v>179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1.5" thickBot="1" x14ac:dyDescent="0.4">
      <c r="A29" s="16" t="s">
        <v>245</v>
      </c>
      <c r="B29" s="18">
        <v>44652</v>
      </c>
      <c r="C29" s="24" t="s">
        <v>53</v>
      </c>
      <c r="D29" s="16" t="s">
        <v>180</v>
      </c>
      <c r="E29" s="15"/>
      <c r="F29" s="15"/>
      <c r="G29" s="15"/>
      <c r="H29" s="15">
        <v>1</v>
      </c>
      <c r="I29" s="15"/>
      <c r="J29" s="15"/>
      <c r="K29" s="15"/>
      <c r="L29" s="15"/>
      <c r="M29" s="15">
        <v>1</v>
      </c>
      <c r="N29" s="15"/>
      <c r="O29" s="15"/>
      <c r="P29" s="15"/>
      <c r="Q29" s="4">
        <f t="shared" si="0"/>
        <v>2</v>
      </c>
      <c r="R29" s="25"/>
    </row>
    <row r="30" spans="1:18" ht="31.5" thickBot="1" x14ac:dyDescent="0.4">
      <c r="A30" s="16" t="s">
        <v>127</v>
      </c>
      <c r="B30" s="18">
        <v>44470</v>
      </c>
      <c r="C30" s="24" t="s">
        <v>66</v>
      </c>
      <c r="D30" s="16" t="s">
        <v>181</v>
      </c>
      <c r="E30" s="15"/>
      <c r="F30" s="15">
        <v>1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/>
    </row>
    <row r="31" spans="1:18" ht="31.5" thickBot="1" x14ac:dyDescent="0.4">
      <c r="A31" s="16" t="s">
        <v>128</v>
      </c>
      <c r="B31" s="18">
        <v>45047</v>
      </c>
      <c r="C31" s="24" t="s">
        <v>80</v>
      </c>
      <c r="D31" s="16" t="s">
        <v>175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31.5" thickBot="1" x14ac:dyDescent="0.4">
      <c r="A32" s="16" t="s">
        <v>129</v>
      </c>
      <c r="B32" s="18">
        <v>44986</v>
      </c>
      <c r="C32" s="24" t="s">
        <v>20</v>
      </c>
      <c r="D32" s="16" t="s">
        <v>182</v>
      </c>
      <c r="E32" s="15"/>
      <c r="F32" s="15"/>
      <c r="G32" s="15">
        <v>1</v>
      </c>
      <c r="H32" s="15">
        <v>1</v>
      </c>
      <c r="I32" s="15">
        <v>1</v>
      </c>
      <c r="J32" s="15">
        <v>1</v>
      </c>
      <c r="K32" s="15"/>
      <c r="L32" s="15">
        <v>1</v>
      </c>
      <c r="M32" s="15">
        <v>1</v>
      </c>
      <c r="N32" s="15"/>
      <c r="O32" s="15"/>
      <c r="P32" s="15"/>
      <c r="Q32" s="4">
        <f t="shared" si="0"/>
        <v>6</v>
      </c>
      <c r="R32" s="25"/>
    </row>
    <row r="33" spans="1:18" ht="31.5" thickBot="1" x14ac:dyDescent="0.4">
      <c r="A33" s="16" t="s">
        <v>130</v>
      </c>
      <c r="B33" s="18">
        <v>45078</v>
      </c>
      <c r="C33" s="24" t="s">
        <v>29</v>
      </c>
      <c r="D33" s="16" t="s">
        <v>183</v>
      </c>
      <c r="E33" s="15">
        <v>1</v>
      </c>
      <c r="F33" s="15"/>
      <c r="G33" s="15">
        <v>1</v>
      </c>
      <c r="H33" s="15"/>
      <c r="I33" s="15">
        <v>1</v>
      </c>
      <c r="J33" s="15">
        <v>1</v>
      </c>
      <c r="K33" s="15">
        <v>1</v>
      </c>
      <c r="L33" s="15">
        <v>1</v>
      </c>
      <c r="M33" s="15">
        <v>1</v>
      </c>
      <c r="N33" s="15"/>
      <c r="O33" s="15"/>
      <c r="P33" s="15"/>
      <c r="Q33" s="4">
        <f t="shared" si="0"/>
        <v>7</v>
      </c>
      <c r="R33" s="25"/>
    </row>
    <row r="34" spans="1:18" ht="16" thickBot="1" x14ac:dyDescent="0.4">
      <c r="A34" s="16" t="s">
        <v>131</v>
      </c>
      <c r="B34" s="18">
        <v>45170</v>
      </c>
      <c r="C34" s="24" t="s">
        <v>46</v>
      </c>
      <c r="D34" s="16" t="s">
        <v>170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" thickBot="1" x14ac:dyDescent="0.4">
      <c r="A35" s="16" t="s">
        <v>132</v>
      </c>
      <c r="B35" s="18">
        <v>45170</v>
      </c>
      <c r="C35" s="24" t="s">
        <v>74</v>
      </c>
      <c r="D35" s="16"/>
      <c r="E35" s="15">
        <v>1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1</v>
      </c>
      <c r="R35" s="25"/>
    </row>
    <row r="36" spans="1:18" ht="16" thickBot="1" x14ac:dyDescent="0.4">
      <c r="A36" s="16" t="s">
        <v>133</v>
      </c>
      <c r="B36" s="18">
        <v>45170</v>
      </c>
      <c r="C36" s="24" t="s">
        <v>65</v>
      </c>
      <c r="D36" s="16" t="s">
        <v>163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" thickBot="1" x14ac:dyDescent="0.4">
      <c r="A37" s="16" t="s">
        <v>134</v>
      </c>
      <c r="B37" s="18">
        <v>45170</v>
      </c>
      <c r="C37" s="24" t="s">
        <v>58</v>
      </c>
      <c r="D37" s="16" t="s">
        <v>179</v>
      </c>
      <c r="E37" s="15">
        <v>1</v>
      </c>
      <c r="F37" s="15">
        <v>1</v>
      </c>
      <c r="G37" s="15">
        <v>1</v>
      </c>
      <c r="H37" s="15">
        <v>1</v>
      </c>
      <c r="I37" s="15">
        <v>1</v>
      </c>
      <c r="J37" s="15"/>
      <c r="K37" s="15">
        <v>1</v>
      </c>
      <c r="L37" s="15"/>
      <c r="M37" s="15">
        <v>1</v>
      </c>
      <c r="N37" s="15"/>
      <c r="O37" s="15"/>
      <c r="P37" s="15"/>
      <c r="Q37" s="4">
        <f t="shared" si="0"/>
        <v>7</v>
      </c>
      <c r="R37" s="25"/>
    </row>
    <row r="38" spans="1:18" ht="31.5" thickBot="1" x14ac:dyDescent="0.4">
      <c r="A38" s="16" t="s">
        <v>135</v>
      </c>
      <c r="B38" s="18">
        <v>45170</v>
      </c>
      <c r="C38" s="24" t="s">
        <v>35</v>
      </c>
      <c r="D38" s="16" t="s">
        <v>184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47" thickBot="1" x14ac:dyDescent="0.4">
      <c r="A39" s="16" t="s">
        <v>136</v>
      </c>
      <c r="B39" s="18">
        <v>45292</v>
      </c>
      <c r="C39" s="24" t="s">
        <v>74</v>
      </c>
      <c r="D39" s="16" t="s">
        <v>185</v>
      </c>
      <c r="E39" s="15">
        <v>1</v>
      </c>
      <c r="F39" s="15">
        <v>1</v>
      </c>
      <c r="G39" s="15">
        <v>1</v>
      </c>
      <c r="H39" s="15">
        <v>1</v>
      </c>
      <c r="I39" s="15"/>
      <c r="J39" s="15">
        <v>1</v>
      </c>
      <c r="K39" s="15"/>
      <c r="L39" s="15"/>
      <c r="M39" s="15">
        <v>1</v>
      </c>
      <c r="N39" s="15"/>
      <c r="O39" s="15"/>
      <c r="P39" s="15"/>
      <c r="Q39" s="4">
        <f t="shared" si="0"/>
        <v>6</v>
      </c>
      <c r="R39" s="25"/>
    </row>
    <row r="40" spans="1:18" ht="31.5" thickBot="1" x14ac:dyDescent="0.4">
      <c r="A40" s="16" t="s">
        <v>137</v>
      </c>
      <c r="B40" s="18">
        <v>45323</v>
      </c>
      <c r="C40" s="24" t="s">
        <v>74</v>
      </c>
      <c r="D40" s="16" t="s">
        <v>186</v>
      </c>
      <c r="E40" s="15"/>
      <c r="F40" s="15">
        <v>1</v>
      </c>
      <c r="G40" s="15">
        <v>1</v>
      </c>
      <c r="H40" s="15">
        <v>1</v>
      </c>
      <c r="I40" s="15"/>
      <c r="J40" s="15"/>
      <c r="K40" s="15"/>
      <c r="L40" s="15"/>
      <c r="M40" s="15"/>
      <c r="N40" s="15"/>
      <c r="O40" s="15"/>
      <c r="P40" s="15"/>
      <c r="Q40" s="4">
        <f t="shared" si="0"/>
        <v>3</v>
      </c>
      <c r="R40" s="25"/>
    </row>
    <row r="41" spans="1:18" ht="16" thickBot="1" x14ac:dyDescent="0.4">
      <c r="A41" s="16" t="s">
        <v>138</v>
      </c>
      <c r="B41" s="18"/>
      <c r="C41" s="24"/>
      <c r="D41" s="16"/>
      <c r="E41" s="15">
        <v>1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1</v>
      </c>
      <c r="R41" s="25"/>
    </row>
    <row r="42" spans="1:18" ht="31.5" thickBot="1" x14ac:dyDescent="0.4">
      <c r="A42" s="16" t="s">
        <v>139</v>
      </c>
      <c r="B42" s="18">
        <v>45323</v>
      </c>
      <c r="C42" s="24" t="s">
        <v>20</v>
      </c>
      <c r="D42" s="16" t="s">
        <v>187</v>
      </c>
      <c r="E42" s="15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1</v>
      </c>
      <c r="R42" s="25"/>
    </row>
    <row r="43" spans="1:18" ht="31.5" thickBot="1" x14ac:dyDescent="0.4">
      <c r="A43" s="16" t="s">
        <v>140</v>
      </c>
      <c r="B43" s="18">
        <v>45323</v>
      </c>
      <c r="C43" s="24" t="s">
        <v>20</v>
      </c>
      <c r="D43" s="16" t="s">
        <v>188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1.5" thickBot="1" x14ac:dyDescent="0.4">
      <c r="A44" s="16" t="s">
        <v>141</v>
      </c>
      <c r="B44" s="18">
        <v>45323</v>
      </c>
      <c r="C44" s="24" t="s">
        <v>38</v>
      </c>
      <c r="D44" s="16" t="s">
        <v>189</v>
      </c>
      <c r="E44" s="15">
        <v>1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1</v>
      </c>
      <c r="R44" s="25"/>
    </row>
    <row r="45" spans="1:18" ht="31.5" thickBot="1" x14ac:dyDescent="0.4">
      <c r="A45" s="16" t="s">
        <v>142</v>
      </c>
      <c r="B45" s="18">
        <v>45323</v>
      </c>
      <c r="C45" s="24" t="s">
        <v>20</v>
      </c>
      <c r="D45" s="16" t="s">
        <v>180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31.5" thickBot="1" x14ac:dyDescent="0.4">
      <c r="A46" s="16" t="s">
        <v>143</v>
      </c>
      <c r="B46" s="18">
        <v>45323</v>
      </c>
      <c r="C46" s="24" t="s">
        <v>20</v>
      </c>
      <c r="D46" s="16" t="s">
        <v>190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31.5" thickBot="1" x14ac:dyDescent="0.4">
      <c r="A47" s="16" t="s">
        <v>144</v>
      </c>
      <c r="B47" s="18">
        <v>45323</v>
      </c>
      <c r="C47" s="24" t="s">
        <v>20</v>
      </c>
      <c r="D47" s="16" t="s">
        <v>190</v>
      </c>
      <c r="E47" s="15"/>
      <c r="F47" s="15">
        <v>1</v>
      </c>
      <c r="G47" s="15">
        <v>1</v>
      </c>
      <c r="H47" s="15">
        <v>1</v>
      </c>
      <c r="I47" s="15"/>
      <c r="J47" s="15"/>
      <c r="K47" s="15"/>
      <c r="L47" s="15">
        <v>1</v>
      </c>
      <c r="M47" s="15"/>
      <c r="N47" s="15"/>
      <c r="O47" s="15"/>
      <c r="P47" s="15"/>
      <c r="Q47" s="4">
        <f t="shared" si="0"/>
        <v>4</v>
      </c>
      <c r="R47" s="25"/>
    </row>
    <row r="48" spans="1:18" ht="31.5" thickBot="1" x14ac:dyDescent="0.4">
      <c r="A48" s="16" t="s">
        <v>145</v>
      </c>
      <c r="B48" s="18">
        <v>45352</v>
      </c>
      <c r="C48" s="24" t="s">
        <v>61</v>
      </c>
      <c r="D48" s="16" t="s">
        <v>191</v>
      </c>
      <c r="E48" s="15">
        <v>1</v>
      </c>
      <c r="F48" s="15">
        <v>1</v>
      </c>
      <c r="G48" s="15">
        <v>1</v>
      </c>
      <c r="H48" s="15"/>
      <c r="I48" s="15">
        <v>1</v>
      </c>
      <c r="J48" s="15"/>
      <c r="K48" s="15">
        <v>1</v>
      </c>
      <c r="L48" s="15">
        <v>1</v>
      </c>
      <c r="M48" s="15">
        <v>1</v>
      </c>
      <c r="N48" s="15"/>
      <c r="O48" s="15"/>
      <c r="P48" s="15"/>
      <c r="Q48" s="4">
        <f t="shared" si="0"/>
        <v>7</v>
      </c>
      <c r="R48" s="25"/>
    </row>
    <row r="49" spans="1:18" ht="16" thickBot="1" x14ac:dyDescent="0.4">
      <c r="A49" s="16" t="s">
        <v>146</v>
      </c>
      <c r="B49" s="18"/>
      <c r="C49" s="24"/>
      <c r="D49" s="16"/>
      <c r="E49" s="15">
        <v>1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1</v>
      </c>
      <c r="R49" s="25"/>
    </row>
    <row r="50" spans="1:18" ht="31.5" thickBot="1" x14ac:dyDescent="0.4">
      <c r="A50" s="16" t="s">
        <v>147</v>
      </c>
      <c r="B50" s="18">
        <v>45383</v>
      </c>
      <c r="C50" s="24" t="s">
        <v>80</v>
      </c>
      <c r="D50" s="16" t="s">
        <v>175</v>
      </c>
      <c r="E50" s="15">
        <v>1</v>
      </c>
      <c r="F50" s="15">
        <v>1</v>
      </c>
      <c r="G50" s="15">
        <v>1</v>
      </c>
      <c r="H50" s="15"/>
      <c r="I50" s="15"/>
      <c r="J50" s="15">
        <v>1</v>
      </c>
      <c r="K50" s="15">
        <v>1</v>
      </c>
      <c r="L50" s="15"/>
      <c r="M50" s="15"/>
      <c r="N50" s="15"/>
      <c r="O50" s="15"/>
      <c r="P50" s="15"/>
      <c r="Q50" s="4">
        <f t="shared" si="0"/>
        <v>5</v>
      </c>
      <c r="R50" s="25"/>
    </row>
    <row r="51" spans="1:18" ht="16" thickBot="1" x14ac:dyDescent="0.4">
      <c r="A51" s="16" t="s">
        <v>148</v>
      </c>
      <c r="B51" s="18">
        <v>45413</v>
      </c>
      <c r="C51" s="24" t="s">
        <v>65</v>
      </c>
      <c r="D51" s="16" t="s">
        <v>163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" thickBot="1" x14ac:dyDescent="0.4">
      <c r="A52" s="16" t="s">
        <v>149</v>
      </c>
      <c r="B52" s="18">
        <v>45413</v>
      </c>
      <c r="C52" s="24"/>
      <c r="D52" s="16" t="s">
        <v>192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31.5" thickBot="1" x14ac:dyDescent="0.4">
      <c r="A53" s="16" t="s">
        <v>150</v>
      </c>
      <c r="B53" s="18">
        <v>45413</v>
      </c>
      <c r="C53" s="24" t="s">
        <v>81</v>
      </c>
      <c r="D53" s="16" t="s">
        <v>193</v>
      </c>
      <c r="E53" s="15"/>
      <c r="F53" s="15"/>
      <c r="G53" s="15"/>
      <c r="H53" s="15">
        <v>1</v>
      </c>
      <c r="I53" s="15"/>
      <c r="J53" s="15">
        <v>1</v>
      </c>
      <c r="K53" s="15">
        <v>1</v>
      </c>
      <c r="L53" s="15"/>
      <c r="M53" s="15"/>
      <c r="N53" s="15"/>
      <c r="O53" s="15"/>
      <c r="P53" s="15"/>
      <c r="Q53" s="4">
        <f t="shared" si="0"/>
        <v>3</v>
      </c>
      <c r="R53" s="25"/>
    </row>
    <row r="54" spans="1:18" ht="31.5" thickBot="1" x14ac:dyDescent="0.4">
      <c r="A54" s="16" t="s">
        <v>151</v>
      </c>
      <c r="B54" s="18">
        <v>45413</v>
      </c>
      <c r="C54" s="24" t="s">
        <v>35</v>
      </c>
      <c r="D54" s="16" t="s">
        <v>194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31.5" thickBot="1" x14ac:dyDescent="0.4">
      <c r="A55" s="16" t="s">
        <v>152</v>
      </c>
      <c r="B55" s="18">
        <v>44501</v>
      </c>
      <c r="C55" s="24" t="s">
        <v>20</v>
      </c>
      <c r="D55" s="16" t="s">
        <v>195</v>
      </c>
      <c r="E55" s="15">
        <v>1</v>
      </c>
      <c r="F55" s="15">
        <v>1</v>
      </c>
      <c r="G55" s="15">
        <v>1</v>
      </c>
      <c r="H55" s="15">
        <v>1</v>
      </c>
      <c r="I55" s="15">
        <v>1</v>
      </c>
      <c r="J55" s="15">
        <v>1</v>
      </c>
      <c r="K55" s="15">
        <v>1</v>
      </c>
      <c r="L55" s="15">
        <v>1</v>
      </c>
      <c r="M55" s="15">
        <v>1</v>
      </c>
      <c r="N55" s="15"/>
      <c r="O55" s="15"/>
      <c r="P55" s="15"/>
      <c r="Q55" s="4">
        <f t="shared" si="0"/>
        <v>9</v>
      </c>
      <c r="R55" s="25"/>
    </row>
    <row r="56" spans="1:18" ht="31.5" thickBot="1" x14ac:dyDescent="0.4">
      <c r="A56" s="16" t="s">
        <v>153</v>
      </c>
      <c r="B56" s="18">
        <v>44805</v>
      </c>
      <c r="C56" s="24" t="s">
        <v>20</v>
      </c>
      <c r="D56" s="16" t="s">
        <v>196</v>
      </c>
      <c r="E56" s="15">
        <v>1</v>
      </c>
      <c r="F56" s="15">
        <v>1</v>
      </c>
      <c r="G56" s="15">
        <v>1</v>
      </c>
      <c r="H56" s="15">
        <v>1</v>
      </c>
      <c r="I56" s="15">
        <v>1</v>
      </c>
      <c r="J56" s="15">
        <v>1</v>
      </c>
      <c r="K56" s="15">
        <v>1</v>
      </c>
      <c r="L56" s="15"/>
      <c r="M56" s="15">
        <v>1</v>
      </c>
      <c r="N56" s="15"/>
      <c r="O56" s="15"/>
      <c r="P56" s="15"/>
      <c r="Q56" s="4">
        <f t="shared" si="0"/>
        <v>8</v>
      </c>
      <c r="R56" s="25"/>
    </row>
    <row r="57" spans="1:18" ht="31.5" thickBot="1" x14ac:dyDescent="0.4">
      <c r="A57" s="16" t="s">
        <v>154</v>
      </c>
      <c r="B57" s="18">
        <v>44470</v>
      </c>
      <c r="C57" s="24" t="s">
        <v>20</v>
      </c>
      <c r="D57" s="16" t="s">
        <v>197</v>
      </c>
      <c r="E57" s="15">
        <v>1</v>
      </c>
      <c r="F57" s="15">
        <v>1</v>
      </c>
      <c r="G57" s="15">
        <v>1</v>
      </c>
      <c r="H57" s="15">
        <v>1</v>
      </c>
      <c r="I57" s="15">
        <v>1</v>
      </c>
      <c r="J57" s="15">
        <v>1</v>
      </c>
      <c r="K57" s="15">
        <v>1</v>
      </c>
      <c r="L57" s="15">
        <v>1</v>
      </c>
      <c r="M57" s="15">
        <v>1</v>
      </c>
      <c r="N57" s="15"/>
      <c r="O57" s="15"/>
      <c r="P57" s="15"/>
      <c r="Q57" s="4">
        <f t="shared" si="0"/>
        <v>9</v>
      </c>
      <c r="R57" s="25"/>
    </row>
    <row r="58" spans="1:18" ht="31.5" thickBot="1" x14ac:dyDescent="0.4">
      <c r="A58" s="16" t="s">
        <v>198</v>
      </c>
      <c r="B58" s="18">
        <v>45474</v>
      </c>
      <c r="C58" s="24" t="s">
        <v>19</v>
      </c>
      <c r="D58" s="16" t="s">
        <v>19</v>
      </c>
      <c r="E58" s="15">
        <v>1</v>
      </c>
      <c r="F58" s="15"/>
      <c r="G58" s="15"/>
      <c r="H58" s="15"/>
      <c r="I58" s="15">
        <v>1</v>
      </c>
      <c r="J58" s="15"/>
      <c r="K58" s="15"/>
      <c r="L58" s="15"/>
      <c r="M58" s="15"/>
      <c r="N58" s="15"/>
      <c r="O58" s="15"/>
      <c r="P58" s="15"/>
      <c r="Q58" s="4">
        <f t="shared" si="0"/>
        <v>2</v>
      </c>
      <c r="R58" s="25"/>
    </row>
    <row r="59" spans="1:18" ht="31.5" thickBot="1" x14ac:dyDescent="0.4">
      <c r="A59" s="16" t="s">
        <v>199</v>
      </c>
      <c r="B59" s="18">
        <v>45474</v>
      </c>
      <c r="C59" s="24" t="s">
        <v>20</v>
      </c>
      <c r="D59" s="16" t="s">
        <v>20</v>
      </c>
      <c r="E59" s="15">
        <v>1</v>
      </c>
      <c r="F59" s="15">
        <v>1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2</v>
      </c>
      <c r="R59" s="25"/>
    </row>
    <row r="60" spans="1:18" ht="31.5" thickBot="1" x14ac:dyDescent="0.4">
      <c r="A60" s="16" t="s">
        <v>200</v>
      </c>
      <c r="B60" s="18">
        <v>45505</v>
      </c>
      <c r="C60" s="24" t="s">
        <v>64</v>
      </c>
      <c r="D60" s="16" t="s">
        <v>201</v>
      </c>
      <c r="E60" s="15"/>
      <c r="F60" s="15">
        <v>1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1</v>
      </c>
      <c r="R60" s="25"/>
    </row>
    <row r="61" spans="1:18" ht="31.5" thickBot="1" x14ac:dyDescent="0.4">
      <c r="A61" s="16" t="s">
        <v>203</v>
      </c>
      <c r="B61" s="18">
        <v>45505</v>
      </c>
      <c r="C61" s="24" t="s">
        <v>79</v>
      </c>
      <c r="D61" s="16" t="s">
        <v>204</v>
      </c>
      <c r="E61" s="15"/>
      <c r="F61" s="15">
        <v>1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1</v>
      </c>
      <c r="R61" s="25"/>
    </row>
    <row r="62" spans="1:18" ht="31.5" thickBot="1" x14ac:dyDescent="0.4">
      <c r="A62" s="16" t="s">
        <v>205</v>
      </c>
      <c r="B62" s="18">
        <v>45505</v>
      </c>
      <c r="C62" s="24" t="s">
        <v>35</v>
      </c>
      <c r="D62" s="16" t="s">
        <v>194</v>
      </c>
      <c r="E62" s="15"/>
      <c r="F62" s="15">
        <v>1</v>
      </c>
      <c r="G62" s="15">
        <v>1</v>
      </c>
      <c r="H62" s="15">
        <v>1</v>
      </c>
      <c r="I62" s="15"/>
      <c r="J62" s="15"/>
      <c r="K62" s="15"/>
      <c r="L62" s="15"/>
      <c r="M62" s="15"/>
      <c r="N62" s="15"/>
      <c r="O62" s="15"/>
      <c r="P62" s="15"/>
      <c r="Q62" s="4">
        <f t="shared" si="0"/>
        <v>3</v>
      </c>
      <c r="R62" s="25"/>
    </row>
    <row r="63" spans="1:18" ht="16" thickBot="1" x14ac:dyDescent="0.4">
      <c r="A63" s="16" t="s">
        <v>206</v>
      </c>
      <c r="B63" s="18">
        <v>45505</v>
      </c>
      <c r="C63" s="24" t="s">
        <v>64</v>
      </c>
      <c r="D63" s="16" t="s">
        <v>207</v>
      </c>
      <c r="E63" s="15"/>
      <c r="F63" s="15">
        <v>1</v>
      </c>
      <c r="G63" s="15">
        <v>1</v>
      </c>
      <c r="H63" s="15"/>
      <c r="I63" s="15"/>
      <c r="J63" s="15"/>
      <c r="K63" s="15">
        <v>1</v>
      </c>
      <c r="L63" s="15">
        <v>1</v>
      </c>
      <c r="M63" s="15">
        <v>1</v>
      </c>
      <c r="N63" s="15"/>
      <c r="O63" s="15"/>
      <c r="P63" s="15"/>
      <c r="Q63" s="4">
        <f t="shared" si="0"/>
        <v>5</v>
      </c>
      <c r="R63" s="25"/>
    </row>
    <row r="64" spans="1:18" ht="31.5" thickBot="1" x14ac:dyDescent="0.4">
      <c r="A64" s="16" t="s">
        <v>208</v>
      </c>
      <c r="B64" s="18">
        <v>45505</v>
      </c>
      <c r="C64" s="24" t="s">
        <v>79</v>
      </c>
      <c r="D64" s="16" t="s">
        <v>178</v>
      </c>
      <c r="E64" s="15"/>
      <c r="F64" s="15">
        <v>1</v>
      </c>
      <c r="G64" s="15">
        <v>1</v>
      </c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2</v>
      </c>
      <c r="R64" s="25"/>
    </row>
    <row r="65" spans="1:18" ht="16" thickBot="1" x14ac:dyDescent="0.4">
      <c r="A65" s="16" t="s">
        <v>209</v>
      </c>
      <c r="B65" s="18">
        <v>45505</v>
      </c>
      <c r="C65" s="24" t="s">
        <v>76</v>
      </c>
      <c r="D65" s="16"/>
      <c r="E65" s="15"/>
      <c r="F65" s="15">
        <v>1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1</v>
      </c>
      <c r="R65" s="25"/>
    </row>
    <row r="66" spans="1:18" ht="16" thickBot="1" x14ac:dyDescent="0.4">
      <c r="A66" s="16" t="s">
        <v>210</v>
      </c>
      <c r="B66" s="18">
        <v>45536</v>
      </c>
      <c r="C66" s="24" t="s">
        <v>64</v>
      </c>
      <c r="D66" s="16" t="s">
        <v>207</v>
      </c>
      <c r="E66" s="15"/>
      <c r="F66" s="15">
        <v>1</v>
      </c>
      <c r="G66" s="15"/>
      <c r="H66" s="15"/>
      <c r="I66" s="15">
        <v>1</v>
      </c>
      <c r="J66" s="15">
        <v>1</v>
      </c>
      <c r="K66" s="15"/>
      <c r="L66" s="15"/>
      <c r="M66" s="15"/>
      <c r="N66" s="15"/>
      <c r="O66" s="15"/>
      <c r="P66" s="15"/>
      <c r="Q66" s="4">
        <f t="shared" si="0"/>
        <v>3</v>
      </c>
      <c r="R66" s="25"/>
    </row>
    <row r="67" spans="1:18" ht="31.5" thickBot="1" x14ac:dyDescent="0.4">
      <c r="A67" s="16" t="s">
        <v>211</v>
      </c>
      <c r="B67" s="18">
        <v>45536</v>
      </c>
      <c r="C67" s="24" t="s">
        <v>35</v>
      </c>
      <c r="D67" s="16" t="s">
        <v>194</v>
      </c>
      <c r="E67" s="15"/>
      <c r="F67" s="15"/>
      <c r="G67" s="15">
        <v>1</v>
      </c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1</v>
      </c>
      <c r="R67" s="25"/>
    </row>
    <row r="68" spans="1:18" ht="16" thickBot="1" x14ac:dyDescent="0.4">
      <c r="A68" s="16" t="s">
        <v>212</v>
      </c>
      <c r="B68" s="18">
        <v>45566</v>
      </c>
      <c r="C68" s="24" t="s">
        <v>40</v>
      </c>
      <c r="D68" s="16" t="s">
        <v>214</v>
      </c>
      <c r="E68" s="15"/>
      <c r="F68" s="15"/>
      <c r="G68" s="15"/>
      <c r="H68" s="15">
        <v>1</v>
      </c>
      <c r="I68" s="15">
        <v>1</v>
      </c>
      <c r="J68" s="15">
        <v>1</v>
      </c>
      <c r="K68" s="15">
        <v>1</v>
      </c>
      <c r="L68" s="15">
        <v>1</v>
      </c>
      <c r="M68" s="15">
        <v>1</v>
      </c>
      <c r="N68" s="15"/>
      <c r="O68" s="15"/>
      <c r="P68" s="15"/>
      <c r="Q68" s="4">
        <f t="shared" ref="Q68:Q131" si="1">SUM(E68:P68)</f>
        <v>6</v>
      </c>
      <c r="R68" s="25"/>
    </row>
    <row r="69" spans="1:18" ht="31.5" thickBot="1" x14ac:dyDescent="0.4">
      <c r="A69" s="16" t="s">
        <v>213</v>
      </c>
      <c r="B69" s="18">
        <v>45566</v>
      </c>
      <c r="C69" s="24" t="s">
        <v>76</v>
      </c>
      <c r="D69" s="16" t="s">
        <v>160</v>
      </c>
      <c r="E69" s="15"/>
      <c r="F69" s="15"/>
      <c r="G69" s="15"/>
      <c r="H69" s="15">
        <v>1</v>
      </c>
      <c r="I69" s="15"/>
      <c r="J69" s="15">
        <v>1</v>
      </c>
      <c r="K69" s="15"/>
      <c r="L69" s="15"/>
      <c r="M69" s="15"/>
      <c r="N69" s="15"/>
      <c r="O69" s="15"/>
      <c r="P69" s="15"/>
      <c r="Q69" s="4">
        <f t="shared" si="1"/>
        <v>2</v>
      </c>
      <c r="R69" s="25" t="s">
        <v>216</v>
      </c>
    </row>
    <row r="70" spans="1:18" ht="16" thickBot="1" x14ac:dyDescent="0.4">
      <c r="A70" s="16" t="s">
        <v>215</v>
      </c>
      <c r="B70" s="18">
        <v>45536</v>
      </c>
      <c r="C70" s="24" t="s">
        <v>62</v>
      </c>
      <c r="D70" s="16"/>
      <c r="E70" s="15"/>
      <c r="F70" s="15"/>
      <c r="G70" s="15">
        <v>1</v>
      </c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1</v>
      </c>
      <c r="R70" s="25"/>
    </row>
    <row r="71" spans="1:18" ht="16" thickBot="1" x14ac:dyDescent="0.4">
      <c r="A71" s="16" t="s">
        <v>217</v>
      </c>
      <c r="B71" s="18">
        <v>45536</v>
      </c>
      <c r="C71" s="24" t="s">
        <v>62</v>
      </c>
      <c r="D71" s="16"/>
      <c r="E71" s="15"/>
      <c r="F71" s="15"/>
      <c r="G71" s="15">
        <v>1</v>
      </c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1</v>
      </c>
      <c r="R71" s="25"/>
    </row>
    <row r="72" spans="1:18" ht="16" thickBot="1" x14ac:dyDescent="0.4">
      <c r="A72" s="16" t="s">
        <v>218</v>
      </c>
      <c r="B72" s="18">
        <v>45536</v>
      </c>
      <c r="C72" s="24"/>
      <c r="D72" s="16"/>
      <c r="E72" s="15"/>
      <c r="F72" s="15"/>
      <c r="G72" s="15">
        <v>1</v>
      </c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1</v>
      </c>
      <c r="R72" s="25"/>
    </row>
    <row r="73" spans="1:18" ht="16" thickBot="1" x14ac:dyDescent="0.4">
      <c r="A73" s="16" t="s">
        <v>226</v>
      </c>
      <c r="B73" s="18">
        <v>45597</v>
      </c>
      <c r="C73" s="24"/>
      <c r="D73" s="16" t="s">
        <v>219</v>
      </c>
      <c r="E73" s="15"/>
      <c r="F73" s="15"/>
      <c r="G73" s="15"/>
      <c r="H73" s="15"/>
      <c r="I73" s="15">
        <v>1</v>
      </c>
      <c r="J73" s="15">
        <v>1</v>
      </c>
      <c r="K73" s="15"/>
      <c r="L73" s="15"/>
      <c r="M73" s="15"/>
      <c r="N73" s="15"/>
      <c r="O73" s="15"/>
      <c r="P73" s="15"/>
      <c r="Q73" s="4">
        <f t="shared" si="1"/>
        <v>2</v>
      </c>
      <c r="R73" s="25"/>
    </row>
    <row r="74" spans="1:18" ht="31.5" thickBot="1" x14ac:dyDescent="0.4">
      <c r="A74" s="16" t="s">
        <v>227</v>
      </c>
      <c r="B74" s="18">
        <v>45597</v>
      </c>
      <c r="C74" s="24" t="s">
        <v>20</v>
      </c>
      <c r="D74" s="16" t="s">
        <v>228</v>
      </c>
      <c r="E74" s="15"/>
      <c r="F74" s="15"/>
      <c r="G74" s="15"/>
      <c r="H74" s="15"/>
      <c r="I74" s="15">
        <v>1</v>
      </c>
      <c r="J74" s="15"/>
      <c r="K74" s="15"/>
      <c r="L74" s="15"/>
      <c r="M74" s="15"/>
      <c r="N74" s="15"/>
      <c r="O74" s="15"/>
      <c r="P74" s="15"/>
      <c r="Q74" s="4">
        <f t="shared" si="1"/>
        <v>1</v>
      </c>
      <c r="R74" s="25"/>
    </row>
    <row r="75" spans="1:18" ht="16" thickBot="1" x14ac:dyDescent="0.4">
      <c r="A75" s="16" t="s">
        <v>229</v>
      </c>
      <c r="B75" s="18">
        <v>45627</v>
      </c>
      <c r="C75" s="24" t="s">
        <v>79</v>
      </c>
      <c r="D75" s="16" t="s">
        <v>163</v>
      </c>
      <c r="E75" s="15"/>
      <c r="F75" s="15"/>
      <c r="G75" s="15"/>
      <c r="H75" s="15"/>
      <c r="I75" s="15"/>
      <c r="J75" s="15">
        <v>1</v>
      </c>
      <c r="K75" s="15">
        <v>1</v>
      </c>
      <c r="L75" s="15"/>
      <c r="M75" s="15"/>
      <c r="N75" s="15"/>
      <c r="O75" s="15"/>
      <c r="P75" s="15"/>
      <c r="Q75" s="4">
        <f t="shared" si="1"/>
        <v>2</v>
      </c>
      <c r="R75" s="25"/>
    </row>
    <row r="76" spans="1:18" ht="16" thickBot="1" x14ac:dyDescent="0.4">
      <c r="A76" s="16" t="s">
        <v>230</v>
      </c>
      <c r="B76" s="18"/>
      <c r="C76" s="24" t="s">
        <v>79</v>
      </c>
      <c r="D76" s="16" t="s">
        <v>163</v>
      </c>
      <c r="E76" s="15"/>
      <c r="F76" s="15"/>
      <c r="G76" s="15"/>
      <c r="H76" s="15"/>
      <c r="I76" s="15"/>
      <c r="J76" s="15">
        <v>1</v>
      </c>
      <c r="K76" s="15"/>
      <c r="L76" s="15"/>
      <c r="M76" s="15"/>
      <c r="N76" s="15"/>
      <c r="O76" s="15"/>
      <c r="P76" s="15"/>
      <c r="Q76" s="4">
        <f t="shared" si="1"/>
        <v>1</v>
      </c>
      <c r="R76" s="25"/>
    </row>
    <row r="77" spans="1:18" ht="31.5" thickBot="1" x14ac:dyDescent="0.4">
      <c r="A77" s="16" t="s">
        <v>231</v>
      </c>
      <c r="B77" s="18">
        <v>45658</v>
      </c>
      <c r="C77" s="24" t="s">
        <v>72</v>
      </c>
      <c r="D77" s="16" t="s">
        <v>161</v>
      </c>
      <c r="E77" s="15"/>
      <c r="F77" s="15"/>
      <c r="G77" s="15"/>
      <c r="H77" s="15"/>
      <c r="I77" s="15"/>
      <c r="J77" s="15"/>
      <c r="K77" s="15">
        <v>1</v>
      </c>
      <c r="L77" s="15"/>
      <c r="M77" s="15"/>
      <c r="N77" s="15"/>
      <c r="O77" s="15"/>
      <c r="P77" s="15"/>
      <c r="Q77" s="4">
        <f t="shared" si="1"/>
        <v>1</v>
      </c>
      <c r="R77" s="25"/>
    </row>
    <row r="78" spans="1:18" ht="62.5" thickBot="1" x14ac:dyDescent="0.4">
      <c r="A78" s="16" t="s">
        <v>232</v>
      </c>
      <c r="B78" s="18">
        <v>45658</v>
      </c>
      <c r="C78" s="24" t="s">
        <v>31</v>
      </c>
      <c r="D78" s="16" t="s">
        <v>158</v>
      </c>
      <c r="E78" s="15"/>
      <c r="F78" s="15"/>
      <c r="G78" s="15"/>
      <c r="H78" s="15"/>
      <c r="I78" s="15"/>
      <c r="J78" s="15"/>
      <c r="K78" s="15">
        <v>1</v>
      </c>
      <c r="L78" s="15">
        <v>1</v>
      </c>
      <c r="M78" s="15">
        <v>1</v>
      </c>
      <c r="N78" s="15"/>
      <c r="O78" s="15"/>
      <c r="P78" s="15"/>
      <c r="Q78" s="4">
        <f t="shared" si="1"/>
        <v>3</v>
      </c>
      <c r="R78" s="25"/>
    </row>
    <row r="79" spans="1:18" ht="31.5" thickBot="1" x14ac:dyDescent="0.4">
      <c r="A79" s="16" t="s">
        <v>233</v>
      </c>
      <c r="B79" s="18">
        <v>45658</v>
      </c>
      <c r="C79" s="24" t="s">
        <v>65</v>
      </c>
      <c r="D79" s="16" t="s">
        <v>234</v>
      </c>
      <c r="E79" s="15"/>
      <c r="F79" s="15"/>
      <c r="G79" s="15"/>
      <c r="H79" s="15"/>
      <c r="I79" s="15"/>
      <c r="J79" s="15"/>
      <c r="K79" s="15">
        <v>1</v>
      </c>
      <c r="L79" s="15">
        <v>1</v>
      </c>
      <c r="M79" s="15">
        <v>1</v>
      </c>
      <c r="N79" s="15"/>
      <c r="O79" s="15"/>
      <c r="P79" s="15"/>
      <c r="Q79" s="4">
        <f t="shared" si="1"/>
        <v>3</v>
      </c>
      <c r="R79" s="25"/>
    </row>
    <row r="80" spans="1:18" ht="31.5" thickBot="1" x14ac:dyDescent="0.4">
      <c r="A80" s="16" t="s">
        <v>235</v>
      </c>
      <c r="B80" s="18">
        <v>45658</v>
      </c>
      <c r="C80" s="24" t="s">
        <v>20</v>
      </c>
      <c r="D80" s="16" t="s">
        <v>236</v>
      </c>
      <c r="E80" s="15"/>
      <c r="F80" s="15"/>
      <c r="G80" s="15"/>
      <c r="H80" s="15"/>
      <c r="I80" s="15"/>
      <c r="J80" s="15"/>
      <c r="K80" s="15">
        <v>1</v>
      </c>
      <c r="L80" s="15"/>
      <c r="M80" s="15"/>
      <c r="N80" s="15"/>
      <c r="O80" s="15"/>
      <c r="P80" s="15"/>
      <c r="Q80" s="4">
        <f t="shared" si="1"/>
        <v>1</v>
      </c>
      <c r="R80" s="25"/>
    </row>
    <row r="81" spans="1:18" ht="31.5" thickBot="1" x14ac:dyDescent="0.4">
      <c r="A81" s="16" t="s">
        <v>237</v>
      </c>
      <c r="B81" s="18"/>
      <c r="C81" s="24" t="s">
        <v>20</v>
      </c>
      <c r="D81" s="16" t="s">
        <v>238</v>
      </c>
      <c r="E81" s="15"/>
      <c r="F81" s="15"/>
      <c r="G81" s="15"/>
      <c r="H81" s="15"/>
      <c r="I81" s="15"/>
      <c r="J81" s="15"/>
      <c r="K81" s="15"/>
      <c r="L81" s="15">
        <v>1</v>
      </c>
      <c r="M81" s="15">
        <v>1</v>
      </c>
      <c r="N81" s="15"/>
      <c r="O81" s="15"/>
      <c r="P81" s="15"/>
      <c r="Q81" s="4">
        <f t="shared" si="1"/>
        <v>2</v>
      </c>
      <c r="R81" s="25"/>
    </row>
    <row r="82" spans="1:18" ht="47" thickBot="1" x14ac:dyDescent="0.4">
      <c r="A82" s="16" t="s">
        <v>239</v>
      </c>
      <c r="B82" s="18">
        <v>45689</v>
      </c>
      <c r="C82" s="24" t="s">
        <v>35</v>
      </c>
      <c r="D82" s="16" t="s">
        <v>240</v>
      </c>
      <c r="E82" s="15"/>
      <c r="F82" s="15"/>
      <c r="G82" s="15"/>
      <c r="H82" s="15"/>
      <c r="I82" s="15"/>
      <c r="J82" s="15"/>
      <c r="K82" s="15"/>
      <c r="L82" s="15">
        <v>1</v>
      </c>
      <c r="M82" s="15"/>
      <c r="N82" s="15"/>
      <c r="O82" s="15"/>
      <c r="P82" s="15"/>
      <c r="Q82" s="4">
        <f t="shared" si="1"/>
        <v>1</v>
      </c>
      <c r="R82" s="25"/>
    </row>
    <row r="83" spans="1:18" ht="16" thickBot="1" x14ac:dyDescent="0.4">
      <c r="A83" s="16" t="s">
        <v>241</v>
      </c>
      <c r="B83" s="18">
        <v>45689</v>
      </c>
      <c r="C83" s="24" t="s">
        <v>65</v>
      </c>
      <c r="D83" s="16" t="s">
        <v>242</v>
      </c>
      <c r="E83" s="15"/>
      <c r="F83" s="15"/>
      <c r="G83" s="15"/>
      <c r="H83" s="15"/>
      <c r="I83" s="15"/>
      <c r="J83" s="15"/>
      <c r="K83" s="15"/>
      <c r="L83" s="15">
        <v>1</v>
      </c>
      <c r="M83" s="15">
        <v>1</v>
      </c>
      <c r="N83" s="15"/>
      <c r="O83" s="15"/>
      <c r="P83" s="15"/>
      <c r="Q83" s="4">
        <f t="shared" si="1"/>
        <v>2</v>
      </c>
      <c r="R83" s="25"/>
    </row>
    <row r="84" spans="1:18" ht="31.5" thickBot="1" x14ac:dyDescent="0.4">
      <c r="A84" s="16" t="s">
        <v>243</v>
      </c>
      <c r="B84" s="18">
        <v>45717</v>
      </c>
      <c r="C84" s="24" t="s">
        <v>35</v>
      </c>
      <c r="D84" s="16" t="s">
        <v>244</v>
      </c>
      <c r="E84" s="15"/>
      <c r="F84" s="15"/>
      <c r="G84" s="15"/>
      <c r="H84" s="15"/>
      <c r="I84" s="15"/>
      <c r="J84" s="15"/>
      <c r="K84" s="15"/>
      <c r="L84" s="15"/>
      <c r="M84" s="15">
        <v>1</v>
      </c>
      <c r="N84" s="15"/>
      <c r="O84" s="15"/>
      <c r="P84" s="15"/>
      <c r="Q84" s="4">
        <f t="shared" si="1"/>
        <v>1</v>
      </c>
      <c r="R84" s="25"/>
    </row>
    <row r="85" spans="1:18" ht="16" thickBot="1" x14ac:dyDescent="0.4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" thickBot="1" x14ac:dyDescent="0.4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" thickBot="1" x14ac:dyDescent="0.4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" thickBot="1" x14ac:dyDescent="0.4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" thickBot="1" x14ac:dyDescent="0.4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" thickBot="1" x14ac:dyDescent="0.4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" thickBot="1" x14ac:dyDescent="0.4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" thickBot="1" x14ac:dyDescent="0.4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" thickBot="1" x14ac:dyDescent="0.4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" thickBot="1" x14ac:dyDescent="0.4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" thickBot="1" x14ac:dyDescent="0.4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" thickBot="1" x14ac:dyDescent="0.4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" thickBot="1" x14ac:dyDescent="0.4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" thickBot="1" x14ac:dyDescent="0.4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" thickBot="1" x14ac:dyDescent="0.4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" thickBot="1" x14ac:dyDescent="0.4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" thickBot="1" x14ac:dyDescent="0.4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" thickBot="1" x14ac:dyDescent="0.4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" thickBot="1" x14ac:dyDescent="0.4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" thickBot="1" x14ac:dyDescent="0.4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" thickBot="1" x14ac:dyDescent="0.4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" thickBot="1" x14ac:dyDescent="0.4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" thickBot="1" x14ac:dyDescent="0.4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" thickBot="1" x14ac:dyDescent="0.4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" thickBot="1" x14ac:dyDescent="0.4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" thickBot="1" x14ac:dyDescent="0.4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" thickBot="1" x14ac:dyDescent="0.4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" thickBot="1" x14ac:dyDescent="0.4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" thickBot="1" x14ac:dyDescent="0.4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" thickBot="1" x14ac:dyDescent="0.4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" thickBot="1" x14ac:dyDescent="0.4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" thickBot="1" x14ac:dyDescent="0.4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" thickBot="1" x14ac:dyDescent="0.4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" thickBot="1" x14ac:dyDescent="0.4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" thickBot="1" x14ac:dyDescent="0.4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" thickBot="1" x14ac:dyDescent="0.4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" thickBot="1" x14ac:dyDescent="0.4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" thickBot="1" x14ac:dyDescent="0.4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" thickBot="1" x14ac:dyDescent="0.4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" thickBot="1" x14ac:dyDescent="0.4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" thickBot="1" x14ac:dyDescent="0.4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" thickBot="1" x14ac:dyDescent="0.4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" thickBot="1" x14ac:dyDescent="0.4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" thickBot="1" x14ac:dyDescent="0.4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" thickBot="1" x14ac:dyDescent="0.4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" thickBot="1" x14ac:dyDescent="0.4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" thickBot="1" x14ac:dyDescent="0.4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" thickBot="1" x14ac:dyDescent="0.4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" thickBot="1" x14ac:dyDescent="0.4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" thickBot="1" x14ac:dyDescent="0.4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" thickBot="1" x14ac:dyDescent="0.4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" thickBot="1" x14ac:dyDescent="0.4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" thickBot="1" x14ac:dyDescent="0.4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" thickBot="1" x14ac:dyDescent="0.4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" thickBot="1" x14ac:dyDescent="0.4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" thickBot="1" x14ac:dyDescent="0.4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" thickBot="1" x14ac:dyDescent="0.4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" thickBot="1" x14ac:dyDescent="0.4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" thickBot="1" x14ac:dyDescent="0.4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" thickBot="1" x14ac:dyDescent="0.4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" thickBot="1" x14ac:dyDescent="0.4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" thickBot="1" x14ac:dyDescent="0.4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" thickBot="1" x14ac:dyDescent="0.4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" thickBot="1" x14ac:dyDescent="0.4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" thickBot="1" x14ac:dyDescent="0.4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" thickBot="1" x14ac:dyDescent="0.4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" thickBot="1" x14ac:dyDescent="0.4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" thickBot="1" x14ac:dyDescent="0.4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" thickBot="1" x14ac:dyDescent="0.4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" thickBot="1" x14ac:dyDescent="0.4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" thickBot="1" x14ac:dyDescent="0.4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" thickBot="1" x14ac:dyDescent="0.4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" thickBot="1" x14ac:dyDescent="0.4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" thickBot="1" x14ac:dyDescent="0.4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" thickBot="1" x14ac:dyDescent="0.4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" thickBot="1" x14ac:dyDescent="0.4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" thickBot="1" x14ac:dyDescent="0.4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" thickBot="1" x14ac:dyDescent="0.4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" thickBot="1" x14ac:dyDescent="0.4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" thickBot="1" x14ac:dyDescent="0.4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" thickBot="1" x14ac:dyDescent="0.4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" thickBot="1" x14ac:dyDescent="0.4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" thickBot="1" x14ac:dyDescent="0.4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" thickBot="1" x14ac:dyDescent="0.4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" thickBot="1" x14ac:dyDescent="0.4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" thickBot="1" x14ac:dyDescent="0.4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" thickBot="1" x14ac:dyDescent="0.4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" thickBot="1" x14ac:dyDescent="0.4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" thickBot="1" x14ac:dyDescent="0.4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" thickBot="1" x14ac:dyDescent="0.4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" thickBot="1" x14ac:dyDescent="0.4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" thickBot="1" x14ac:dyDescent="0.4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" thickBot="1" x14ac:dyDescent="0.4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" thickBot="1" x14ac:dyDescent="0.4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" thickBot="1" x14ac:dyDescent="0.4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" thickBot="1" x14ac:dyDescent="0.4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" thickBot="1" x14ac:dyDescent="0.4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" thickBot="1" x14ac:dyDescent="0.4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" thickBot="1" x14ac:dyDescent="0.4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" thickBot="1" x14ac:dyDescent="0.4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" thickBot="1" x14ac:dyDescent="0.4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" thickBot="1" x14ac:dyDescent="0.4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" thickBot="1" x14ac:dyDescent="0.4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" thickBot="1" x14ac:dyDescent="0.4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" thickBot="1" x14ac:dyDescent="0.4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" thickBot="1" x14ac:dyDescent="0.4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" thickBot="1" x14ac:dyDescent="0.4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" thickBot="1" x14ac:dyDescent="0.4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" thickBot="1" x14ac:dyDescent="0.4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" thickBot="1" x14ac:dyDescent="0.4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" thickBot="1" x14ac:dyDescent="0.4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" thickBot="1" x14ac:dyDescent="0.4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" thickBot="1" x14ac:dyDescent="0.4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" thickBot="1" x14ac:dyDescent="0.4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" thickBot="1" x14ac:dyDescent="0.4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" thickBot="1" x14ac:dyDescent="0.4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" thickBot="1" x14ac:dyDescent="0.4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" thickBot="1" x14ac:dyDescent="0.4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" thickBot="1" x14ac:dyDescent="0.4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" thickBot="1" x14ac:dyDescent="0.4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" thickBot="1" x14ac:dyDescent="0.4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" thickBot="1" x14ac:dyDescent="0.4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" thickBot="1" x14ac:dyDescent="0.4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" thickBot="1" x14ac:dyDescent="0.4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" thickBot="1" x14ac:dyDescent="0.4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" thickBot="1" x14ac:dyDescent="0.4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" thickBot="1" x14ac:dyDescent="0.4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" thickBot="1" x14ac:dyDescent="0.4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" thickBot="1" x14ac:dyDescent="0.4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" thickBot="1" x14ac:dyDescent="0.4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" thickBot="1" x14ac:dyDescent="0.4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" thickBot="1" x14ac:dyDescent="0.4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" thickBot="1" x14ac:dyDescent="0.4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" thickBot="1" x14ac:dyDescent="0.4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" thickBot="1" x14ac:dyDescent="0.4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" thickBot="1" x14ac:dyDescent="0.4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" thickBot="1" x14ac:dyDescent="0.4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" thickBot="1" x14ac:dyDescent="0.4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" thickBot="1" x14ac:dyDescent="0.4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" thickBot="1" x14ac:dyDescent="0.4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" thickBot="1" x14ac:dyDescent="0.4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" thickBot="1" x14ac:dyDescent="0.4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" thickBot="1" x14ac:dyDescent="0.4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" thickBot="1" x14ac:dyDescent="0.4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" thickBot="1" x14ac:dyDescent="0.4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" thickBot="1" x14ac:dyDescent="0.4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" thickBot="1" x14ac:dyDescent="0.4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" thickBot="1" x14ac:dyDescent="0.4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" thickBot="1" x14ac:dyDescent="0.4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" thickBot="1" x14ac:dyDescent="0.4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" thickBot="1" x14ac:dyDescent="0.4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" thickBot="1" x14ac:dyDescent="0.4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" thickBot="1" x14ac:dyDescent="0.4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" thickBot="1" x14ac:dyDescent="0.4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" thickBot="1" x14ac:dyDescent="0.4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" thickBot="1" x14ac:dyDescent="0.4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" thickBot="1" x14ac:dyDescent="0.4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" thickBot="1" x14ac:dyDescent="0.4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" thickBot="1" x14ac:dyDescent="0.4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" thickBot="1" x14ac:dyDescent="0.4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" thickBot="1" x14ac:dyDescent="0.4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" thickBot="1" x14ac:dyDescent="0.4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" thickBot="1" x14ac:dyDescent="0.4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" thickBot="1" x14ac:dyDescent="0.4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" thickBot="1" x14ac:dyDescent="0.4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" thickBot="1" x14ac:dyDescent="0.4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" thickBot="1" x14ac:dyDescent="0.4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C1" workbookViewId="0">
      <selection activeCell="K47" sqref="K47"/>
    </sheetView>
  </sheetViews>
  <sheetFormatPr defaultRowHeight="15.5" x14ac:dyDescent="0.35"/>
  <cols>
    <col min="1" max="1" width="25.6640625" customWidth="1"/>
    <col min="2" max="2" width="22.4140625" customWidth="1"/>
    <col min="3" max="3" width="20.9140625" customWidth="1"/>
    <col min="4" max="4" width="19.4140625" customWidth="1"/>
    <col min="5" max="6" width="17.6640625" customWidth="1"/>
    <col min="7" max="7" width="8" customWidth="1"/>
    <col min="8" max="8" width="9.9140625" customWidth="1"/>
    <col min="10" max="10" width="35.1640625" customWidth="1"/>
  </cols>
  <sheetData>
    <row r="1" spans="1:11" ht="60" customHeight="1" x14ac:dyDescent="0.3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1</v>
      </c>
    </row>
    <row r="4" spans="1:11" ht="39.9" customHeight="1" x14ac:dyDescent="0.3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2</v>
      </c>
    </row>
    <row r="5" spans="1:11" ht="39.9" customHeight="1" x14ac:dyDescent="0.3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1</v>
      </c>
    </row>
    <row r="7" spans="1:11" ht="51" customHeight="1" x14ac:dyDescent="0.3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3</v>
      </c>
    </row>
    <row r="9" spans="1:11" ht="47.25" customHeight="1" x14ac:dyDescent="0.3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4</v>
      </c>
    </row>
    <row r="14" spans="1:11" ht="39.9" customHeight="1" x14ac:dyDescent="0.3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1</v>
      </c>
    </row>
    <row r="15" spans="1:11" ht="39.9" customHeight="1" x14ac:dyDescent="0.3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" customHeight="1" x14ac:dyDescent="0.3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5">
      <c r="J18" s="12" t="s">
        <v>67</v>
      </c>
      <c r="K18">
        <f>COUNTIF('2. ROSC Active'!C2:C251,J18)</f>
        <v>0</v>
      </c>
    </row>
    <row r="19" spans="1:11" x14ac:dyDescent="0.35">
      <c r="J19" s="12" t="s">
        <v>28</v>
      </c>
      <c r="K19">
        <f>COUNTIF('2. ROSC Active'!C2:C251,J19)</f>
        <v>0</v>
      </c>
    </row>
    <row r="20" spans="1:11" x14ac:dyDescent="0.35">
      <c r="J20" s="12" t="s">
        <v>35</v>
      </c>
      <c r="K20">
        <f>COUNTIF('2. ROSC Active'!C2:C251,J20)</f>
        <v>7</v>
      </c>
    </row>
    <row r="21" spans="1:11" x14ac:dyDescent="0.35">
      <c r="J21" s="12" t="s">
        <v>40</v>
      </c>
      <c r="K21">
        <f>COUNTIF('2. ROSC Active'!C2:C251,J21)</f>
        <v>2</v>
      </c>
    </row>
    <row r="22" spans="1:11" x14ac:dyDescent="0.35">
      <c r="J22" s="12" t="s">
        <v>34</v>
      </c>
      <c r="K22">
        <f>COUNTIF('2. ROSC Active'!C2:C251,J22)</f>
        <v>2</v>
      </c>
    </row>
    <row r="23" spans="1:11" x14ac:dyDescent="0.35">
      <c r="J23" s="12" t="s">
        <v>59</v>
      </c>
      <c r="K23">
        <f>COUNTIF('2. ROSC Active'!C2:C251,J23)</f>
        <v>1</v>
      </c>
    </row>
    <row r="24" spans="1:11" x14ac:dyDescent="0.35">
      <c r="J24" s="12" t="s">
        <v>44</v>
      </c>
      <c r="K24">
        <f>COUNTIF('2. ROSC Active'!C2:C251,J24)</f>
        <v>0</v>
      </c>
    </row>
    <row r="25" spans="1:11" x14ac:dyDescent="0.35">
      <c r="J25" s="12" t="s">
        <v>61</v>
      </c>
      <c r="K25">
        <f>COUNTIF('2. ROSC Active'!C2:C251,J25)</f>
        <v>1</v>
      </c>
    </row>
    <row r="26" spans="1:11" x14ac:dyDescent="0.35">
      <c r="J26" s="12" t="s">
        <v>46</v>
      </c>
      <c r="K26">
        <f>COUNTIF('2. ROSC Active'!C2:C251,J26)</f>
        <v>2</v>
      </c>
    </row>
    <row r="27" spans="1:11" x14ac:dyDescent="0.35">
      <c r="J27" s="12" t="s">
        <v>45</v>
      </c>
      <c r="K27">
        <f>COUNTIF('2. ROSC Active'!C2:C251,J27)</f>
        <v>0</v>
      </c>
    </row>
    <row r="28" spans="1:11" x14ac:dyDescent="0.35">
      <c r="J28" s="12" t="s">
        <v>42</v>
      </c>
      <c r="K28">
        <f>COUNTIF('2. ROSC Active'!C2:C251,J28)</f>
        <v>1</v>
      </c>
    </row>
    <row r="29" spans="1:11" x14ac:dyDescent="0.35">
      <c r="J29" s="12" t="s">
        <v>38</v>
      </c>
      <c r="K29">
        <f>COUNTIF('2. ROSC Active'!C2:C251,J29)</f>
        <v>1</v>
      </c>
    </row>
    <row r="30" spans="1:11" x14ac:dyDescent="0.35">
      <c r="J30" s="12" t="s">
        <v>39</v>
      </c>
      <c r="K30">
        <f>COUNTIF('2. ROSC Active'!C2:C251,J30)</f>
        <v>0</v>
      </c>
    </row>
    <row r="31" spans="1:11" x14ac:dyDescent="0.35">
      <c r="J31" s="12" t="s">
        <v>37</v>
      </c>
      <c r="K31">
        <f>COUNTIF('2. ROSC Active'!C2:C251,J31)</f>
        <v>0</v>
      </c>
    </row>
    <row r="32" spans="1:11" x14ac:dyDescent="0.35">
      <c r="J32" s="12" t="s">
        <v>60</v>
      </c>
      <c r="K32">
        <f>COUNTIF('2. ROSC Active'!C2:C251,J32)</f>
        <v>0</v>
      </c>
    </row>
    <row r="33" spans="10:11" x14ac:dyDescent="0.35">
      <c r="J33" s="12" t="s">
        <v>82</v>
      </c>
      <c r="K33">
        <f>COUNTIF('2. ROSC Active'!C2:C251,J33)</f>
        <v>0</v>
      </c>
    </row>
    <row r="34" spans="10:11" x14ac:dyDescent="0.35">
      <c r="J34" s="12" t="s">
        <v>75</v>
      </c>
      <c r="K34">
        <f>COUNTIF('2. ROSC Active'!C2:C251,J34)</f>
        <v>0</v>
      </c>
    </row>
    <row r="35" spans="10:11" x14ac:dyDescent="0.35">
      <c r="J35" s="12" t="s">
        <v>76</v>
      </c>
      <c r="K35">
        <f>COUNTIF('2. ROSC Active'!C2:C251,J35)</f>
        <v>2</v>
      </c>
    </row>
    <row r="36" spans="10:11" x14ac:dyDescent="0.35">
      <c r="J36" s="12" t="s">
        <v>74</v>
      </c>
      <c r="K36">
        <f>COUNTIF('2. ROSC Active'!C2:C251,J36)</f>
        <v>5</v>
      </c>
    </row>
    <row r="37" spans="10:11" x14ac:dyDescent="0.35">
      <c r="J37" s="12" t="s">
        <v>66</v>
      </c>
      <c r="K37">
        <f>COUNTIF('2. ROSC Active'!C2:C251,J37)</f>
        <v>2</v>
      </c>
    </row>
    <row r="38" spans="10:11" x14ac:dyDescent="0.35">
      <c r="J38" s="12" t="s">
        <v>19</v>
      </c>
      <c r="K38">
        <f>COUNTIF('2. ROSC Active'!C2:C251,J38)</f>
        <v>1</v>
      </c>
    </row>
    <row r="39" spans="10:11" x14ac:dyDescent="0.35">
      <c r="J39" s="12" t="s">
        <v>20</v>
      </c>
      <c r="K39">
        <f>COUNTIF('2. ROSC Active'!C2:C251,J39)</f>
        <v>18</v>
      </c>
    </row>
    <row r="40" spans="10:11" x14ac:dyDescent="0.35">
      <c r="J40" s="12" t="s">
        <v>18</v>
      </c>
      <c r="K40">
        <f>COUNTIF('2. ROSC Active'!C2:C251,J40)</f>
        <v>0</v>
      </c>
    </row>
    <row r="41" spans="10:11" x14ac:dyDescent="0.35">
      <c r="J41" s="12" t="s">
        <v>72</v>
      </c>
      <c r="K41">
        <f>COUNTIF('2. ROSC Active'!C2:C251,J41)</f>
        <v>2</v>
      </c>
    </row>
    <row r="42" spans="10:11" x14ac:dyDescent="0.35">
      <c r="J42" s="12" t="s">
        <v>84</v>
      </c>
      <c r="K42">
        <f>COUNTIF('2. ROSC Active'!C2:C251,J42)</f>
        <v>0</v>
      </c>
    </row>
    <row r="43" spans="10:11" x14ac:dyDescent="0.35">
      <c r="J43" s="12" t="s">
        <v>81</v>
      </c>
      <c r="K43">
        <f>COUNTIF('2. ROSC Active'!C2:C251,J43)</f>
        <v>4</v>
      </c>
    </row>
    <row r="44" spans="10:11" x14ac:dyDescent="0.35">
      <c r="J44" s="12" t="s">
        <v>71</v>
      </c>
      <c r="K44">
        <f>COUNTIF('2. ROSC Active'!C2:C251,J44)</f>
        <v>0</v>
      </c>
    </row>
    <row r="45" spans="10:11" x14ac:dyDescent="0.35">
      <c r="J45" s="12" t="s">
        <v>80</v>
      </c>
      <c r="K45">
        <f>COUNTIF('2. ROSC Active'!C2:C251,J45)</f>
        <v>3</v>
      </c>
    </row>
    <row r="46" spans="10:11" x14ac:dyDescent="0.35">
      <c r="J46" s="12" t="s">
        <v>58</v>
      </c>
      <c r="K46">
        <f>COUNTIF('2. ROSC Active'!C2:C251,J46)</f>
        <v>2</v>
      </c>
    </row>
    <row r="47" spans="10:11" x14ac:dyDescent="0.35">
      <c r="J47" s="12" t="s">
        <v>32</v>
      </c>
      <c r="K47">
        <f>COUNTIF('2. ROSC Active'!C2:C251,J47)</f>
        <v>0</v>
      </c>
    </row>
    <row r="48" spans="10:11" x14ac:dyDescent="0.35">
      <c r="J48" s="12" t="s">
        <v>31</v>
      </c>
      <c r="K48">
        <f>COUNTIF('2. ROSC Active'!C2:C251,J48)</f>
        <v>2</v>
      </c>
    </row>
    <row r="49" spans="10:11" x14ac:dyDescent="0.35">
      <c r="J49" s="12" t="s">
        <v>41</v>
      </c>
      <c r="K49">
        <f>COUNTIF('2. ROSC Active'!C2:C251,J49)</f>
        <v>0</v>
      </c>
    </row>
    <row r="50" spans="10:11" x14ac:dyDescent="0.35">
      <c r="J50" s="12" t="s">
        <v>48</v>
      </c>
      <c r="K50">
        <f>COUNTIF('2. ROSC Active'!C2:C251,J50)</f>
        <v>0</v>
      </c>
    </row>
    <row r="51" spans="10:11" x14ac:dyDescent="0.35">
      <c r="J51" s="12" t="s">
        <v>63</v>
      </c>
      <c r="K51">
        <f>COUNTIF('2. ROSC Active'!C2:C251,J51)</f>
        <v>0</v>
      </c>
    </row>
    <row r="52" spans="10:11" x14ac:dyDescent="0.35">
      <c r="J52" s="12" t="s">
        <v>53</v>
      </c>
      <c r="K52">
        <f>COUNTIF('2. ROSC Active'!C2:C251,J52)</f>
        <v>1</v>
      </c>
    </row>
    <row r="53" spans="10:11" x14ac:dyDescent="0.35">
      <c r="J53" s="12" t="s">
        <v>65</v>
      </c>
      <c r="K53">
        <f>COUNTIF('2. ROSC Active'!C2:C251,J53)</f>
        <v>6</v>
      </c>
    </row>
    <row r="55" spans="10:11" x14ac:dyDescent="0.35">
      <c r="J55" s="12" t="s">
        <v>88</v>
      </c>
      <c r="K55">
        <f>SUM(K2:K53)</f>
        <v>78</v>
      </c>
    </row>
    <row r="56" spans="10:11" x14ac:dyDescent="0.35">
      <c r="J56" s="12" t="s">
        <v>87</v>
      </c>
      <c r="K56">
        <f>COUNTIF(K2:K53, "&gt;0")</f>
        <v>27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9" ma:contentTypeDescription="Create a new document." ma:contentTypeScope="" ma:versionID="c4bf919a4e3e8154ce36b8f92d90678f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b18329552fa7b2e9580d56d3e7764957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19D46D-E8C1-4FDA-8283-8291B3BB83EB}"/>
</file>

<file path=customXml/itemProps2.xml><?xml version="1.0" encoding="utf-8"?>
<ds:datastoreItem xmlns:ds="http://schemas.openxmlformats.org/officeDocument/2006/customXml" ds:itemID="{1196C83F-DF25-44C1-A32E-7A5DC715206A}"/>
</file>

<file path=customXml/itemProps3.xml><?xml version="1.0" encoding="utf-8"?>
<ds:datastoreItem xmlns:ds="http://schemas.openxmlformats.org/officeDocument/2006/customXml" ds:itemID="{9B1E5CD2-966D-40FC-BE00-4768DA091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Frankie V. Ward</cp:lastModifiedBy>
  <cp:lastPrinted>2022-06-10T23:39:20Z</cp:lastPrinted>
  <dcterms:created xsi:type="dcterms:W3CDTF">2022-05-19T17:55:56Z</dcterms:created>
  <dcterms:modified xsi:type="dcterms:W3CDTF">2025-04-11T12:53:05Z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