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FY25 Deliverables\Deliv to HUB\"/>
    </mc:Choice>
  </mc:AlternateContent>
  <xr:revisionPtr revIDLastSave="0" documentId="13_ncr:1_{E9992168-1432-4D98-82B1-FF9FE891EB73}" xr6:coauthVersionLast="36" xr6:coauthVersionMax="36" xr10:uidLastSave="{00000000-0000-0000-0000-000000000000}"/>
  <bookViews>
    <workbookView xWindow="0" yWindow="0" windowWidth="9975" windowHeight="62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<sst xmlns="http://schemas.openxmlformats.org/spreadsheetml/2006/main" count="375" uniqueCount="262">
  <si>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</si>
  <si>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</si>
  <si>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</si>
  <si>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</si>
  <si>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</si>
  <si>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</si>
  <si>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</si>
  <si>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</si>
  <si>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</si>
  <si>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</si>
  <si>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</si>
  <si>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</si>
  <si>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</si>
  <si>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</si>
  <si>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</si>
  <si>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</si>
  <si>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</si>
  <si>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</si>
  <si>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</si>
  <si>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</si>
  <si>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</si>
  <si>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</si>
  <si>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</si>
  <si>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</si>
  <si>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</si>
  <si>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</si>
  <si>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</si>
  <si>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</si>
  <si>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</si>
  <si>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</si>
  <si>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</si>
  <si>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</si>
  <si>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</si>
  <si>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</si>
  <si>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</si>
  <si>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</si>
  <si>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</si>
  <si>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</si>
  <si>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</si>
  <si>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</si>
  <si>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</si>
  <si>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</si>
  <si>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</si>
  <si>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</si>
  <si>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</si>
  <si>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</si>
  <si>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</si>
  <si>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</si>
  <si>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</si>
  <si>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</si>
  <si>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</si>
  <si>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</si>
  <si>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</si>
  <si>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</si>
  <si>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</si>
  <si>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</si>
  <si>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</si>
  <si>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</si>
  <si>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</si>
  <si>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</si>
  <si>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</si>
  <si>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</si>
  <si>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</si>
  <si>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</si>
  <si>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</si>
  <si>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</si>
  <si>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</si>
  <si>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</si>
  <si>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</si>
  <si>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</si>
  <si>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</si>
  <si>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</si>
  <si>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</si>
  <si>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</si>
  <si>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</si>
  <si>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</si>
  <si>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</si>
  <si>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</si>
  <si>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</si>
  <si>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</si>
  <si>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</si>
  <si>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</si>
  <si>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</si>
  <si>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</si>
  <si>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</si>
  <si>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</si>
  <si>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</si>
  <si>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</si>
  <si>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</si>
  <si>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</si>
  <si>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</si>
  <si>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</si>
  <si>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</si>
  <si>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</si>
  <si>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</si>
  <si>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</si>
  <si>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</si>
  <si>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</si>
  <si>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</si>
  <si>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</si>
  <si>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</si>
  <si>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</si>
  <si>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Kristin Davis</t>
  </si>
  <si>
    <t>Allison Linley</t>
  </si>
  <si>
    <t>Angie Thompson</t>
  </si>
  <si>
    <t>Becky Rhodes</t>
  </si>
  <si>
    <t>Beth Wise</t>
  </si>
  <si>
    <t>Brandy Schlanser</t>
  </si>
  <si>
    <t>Cody Hartke</t>
  </si>
  <si>
    <t>Bryant Laiche</t>
  </si>
  <si>
    <t>Sarah Zerrusen</t>
  </si>
  <si>
    <t>Nathan Nichols</t>
  </si>
  <si>
    <t>Chris Winters</t>
  </si>
  <si>
    <t>Tony Siner</t>
  </si>
  <si>
    <t>Carrie McKenzie</t>
  </si>
  <si>
    <t>Christina Isley</t>
  </si>
  <si>
    <t>Kat O'Brien</t>
  </si>
  <si>
    <t>Katy Houser</t>
  </si>
  <si>
    <t>Natalie Hall</t>
  </si>
  <si>
    <t>Kenneth Sterner</t>
  </si>
  <si>
    <t>Liesl Wingert</t>
  </si>
  <si>
    <t>Lisa Krampe</t>
  </si>
  <si>
    <t>Margot Cepeda</t>
  </si>
  <si>
    <t>Kelly Buscher</t>
  </si>
  <si>
    <t>Maria Deaconesa</t>
  </si>
  <si>
    <t>Olivia Jenkins</t>
  </si>
  <si>
    <t>Marianne Drainer</t>
  </si>
  <si>
    <t>Norbert Soltwedel</t>
  </si>
  <si>
    <t>Sam Kledzik</t>
  </si>
  <si>
    <t>Samantha Weidner</t>
  </si>
  <si>
    <t>Kaylee Bridges</t>
  </si>
  <si>
    <t>Steve Linton</t>
  </si>
  <si>
    <t>Suzan Miller</t>
  </si>
  <si>
    <t>Toby Depoister</t>
  </si>
  <si>
    <t>Rhonda Wines</t>
  </si>
  <si>
    <t>Jessi Scholes</t>
  </si>
  <si>
    <t>Emily Nelson</t>
  </si>
  <si>
    <t>Amber Kidd</t>
  </si>
  <si>
    <t>Amanda Depew</t>
  </si>
  <si>
    <t>Chelsea Gouchenouer</t>
  </si>
  <si>
    <t>Family Guidance Center- Prevention Integration Coordinator</t>
  </si>
  <si>
    <t>Chestnut Health Systems- distributes Harm reduction supplies to counties</t>
  </si>
  <si>
    <t>Metaphysical businiess- Owner</t>
  </si>
  <si>
    <t>Secretary for County</t>
  </si>
  <si>
    <t>Parenting Coordinator- Family Life Center</t>
  </si>
  <si>
    <t>Family Connections</t>
  </si>
  <si>
    <t>PLE/Drug court graduate</t>
  </si>
  <si>
    <t>Prevention First</t>
  </si>
  <si>
    <t>EHS Student resource officer &amp; police officer</t>
  </si>
  <si>
    <t>PLE</t>
  </si>
  <si>
    <t>HR specialist for Steven Industries- local factory</t>
  </si>
  <si>
    <t>Public Transportation</t>
  </si>
  <si>
    <t>Effingham probation officer/Drug court/STAR board</t>
  </si>
  <si>
    <t>VP of Premier Broadcasting/STAR board</t>
  </si>
  <si>
    <t>SIHF Outreach</t>
  </si>
  <si>
    <t>Gateway Foundation Warm Hand Off Program (HSHS)</t>
  </si>
  <si>
    <t>TASC Force Drug Analysis</t>
  </si>
  <si>
    <t>SIU Rural Health Coordinator</t>
  </si>
  <si>
    <t>Maternity housing- El Shaddai</t>
  </si>
  <si>
    <t>VA Supports</t>
  </si>
  <si>
    <t>Eff Co. Case Manager</t>
  </si>
  <si>
    <t>Crisis Nursery Director</t>
  </si>
  <si>
    <t>HH Prevention</t>
  </si>
  <si>
    <t>County Board member/Health Dept committee board member</t>
  </si>
  <si>
    <t>Grace Counseling LLC- Mental health</t>
  </si>
  <si>
    <t>Special Events/Child Coordinator</t>
  </si>
  <si>
    <t>Lived-in Cosmetics owner</t>
  </si>
  <si>
    <t>Jounrey Church- CR program</t>
  </si>
  <si>
    <t>PLE/CR- Edgewood Full Gospel Outreach Pastor</t>
  </si>
  <si>
    <t>Coordinator of Unit 40 Mentorship Program</t>
  </si>
  <si>
    <t>Family member of PLE, local business owner</t>
  </si>
  <si>
    <t>Student Support Specialist- At risk youth</t>
  </si>
  <si>
    <t>Principal Tri-Star/Aspire Academy- at risk youth</t>
  </si>
  <si>
    <t>Veteran Affairs- IL Joining Forces</t>
  </si>
  <si>
    <t>Nurse manager/team lead at HSHS</t>
  </si>
  <si>
    <t>Effingham County ROSC</t>
  </si>
  <si>
    <t>Hour House</t>
  </si>
  <si>
    <t>samanthah@hourhouserecovery.org</t>
  </si>
  <si>
    <t>Region 4</t>
  </si>
  <si>
    <t>Charleston, IL</t>
  </si>
  <si>
    <t>Samantha Hicks</t>
  </si>
  <si>
    <t>217-663-0823</t>
  </si>
  <si>
    <t>East/South Central IL</t>
  </si>
  <si>
    <t>Jenna Hays</t>
  </si>
  <si>
    <t>jennah@hourhouserecovery.org</t>
  </si>
  <si>
    <t>partners with ROSC for presentations, events</t>
  </si>
  <si>
    <t>DOPP site, reaches out frequently for resources</t>
  </si>
  <si>
    <t>Asked to be added to the email list, helped ROSC with Opioid grant process to present to city council</t>
  </si>
  <si>
    <t>Providing office for Eff Co Recovery Navigator, participating in SMART Recovery training</t>
  </si>
  <si>
    <t>Volunteers for ROSC events/PLE committee</t>
  </si>
  <si>
    <t>providing Narcan training/resources, ROSC resources</t>
  </si>
  <si>
    <t>Volunteers for ROSC events/ PLE Committee</t>
  </si>
  <si>
    <t>attends Council meetings/ROSC attends quarterly meeting w/ CEFS/CIPT</t>
  </si>
  <si>
    <t>reaches out for connections to resources often for probation/drug court clients</t>
  </si>
  <si>
    <t>media contact/on STAR board for drug court</t>
  </si>
  <si>
    <t>new to Council</t>
  </si>
  <si>
    <t>particiated in ROSC event, shares resources</t>
  </si>
  <si>
    <t>Coordinates with ROSC Coord to get women in to Hour House services, RN group every week</t>
  </si>
  <si>
    <t>Shares ROSC info, invites ROSC to local events, referrals to Rec. Nav. Support, big partnership</t>
  </si>
  <si>
    <t>HH Prevention- faciliates discussions between local schools, assits in ROSC events</t>
  </si>
  <si>
    <t>meets with ROSC frequently to identify needs of community</t>
  </si>
  <si>
    <t>Recovery alley</t>
  </si>
  <si>
    <t>Contact for sponsoring Laundry Days via ARISE grant, brainstorm frequently, recovery alley</t>
  </si>
  <si>
    <t>active member of PLE committee</t>
  </si>
  <si>
    <t>asked ROSC to speak at M Club at EHS and EJHS</t>
  </si>
  <si>
    <t>donates baked goods to all ROSC events, recovery alley</t>
  </si>
  <si>
    <t>ROSC presents at this "at risk" school, close relationship with this school</t>
  </si>
  <si>
    <t>VA outreach</t>
  </si>
  <si>
    <t>frequently asks ROSC for resources and to present to the kids</t>
  </si>
  <si>
    <t>Business Development Coordinator- Gateway Foundation Central IL</t>
  </si>
  <si>
    <t>Megan Edmondson</t>
  </si>
  <si>
    <t>Prevention First- Coordinator</t>
  </si>
  <si>
    <t>Jeff Workman</t>
  </si>
  <si>
    <t>Effingham/Clay Co Health Department Director</t>
  </si>
  <si>
    <t>Maggie Gouchenouer</t>
  </si>
  <si>
    <t>New to Council, volunteers for Laundry Days</t>
  </si>
  <si>
    <t>Family Resource Center Advocate</t>
  </si>
  <si>
    <t>FRC works with DCFS families in Effingham Co &amp; families who do not have DCFS</t>
  </si>
  <si>
    <t>Connection to lockbags for Head Start, partnering for event</t>
  </si>
  <si>
    <t>Wallace Fleming</t>
  </si>
  <si>
    <t xml:space="preserve">PLE </t>
  </si>
  <si>
    <t>Rebecca More</t>
  </si>
  <si>
    <t>Evolve Counseling</t>
  </si>
  <si>
    <t>helping ROSC with supplies for events &amp; connections</t>
  </si>
  <si>
    <t xml:space="preserve">Alex Schnieder </t>
  </si>
  <si>
    <t>HSHS Community Health Outreach Specialist</t>
  </si>
  <si>
    <t>New to Council</t>
  </si>
  <si>
    <t>ROE 3 RAP officer</t>
  </si>
  <si>
    <t>TriStar ROE 3</t>
  </si>
  <si>
    <t>Jenn Galvan</t>
  </si>
  <si>
    <t>Victoria Bates</t>
  </si>
  <si>
    <t>SWAM Victim Advocate</t>
  </si>
  <si>
    <t>member of county board health and finance committee</t>
  </si>
  <si>
    <t>Savannah Sholthaus</t>
  </si>
  <si>
    <t>ROE 3 Family Resource Specialist</t>
  </si>
  <si>
    <t>New to Counil</t>
  </si>
  <si>
    <t>Amy Robinson</t>
  </si>
  <si>
    <t>Birth to Five IL</t>
  </si>
  <si>
    <t>Charles LeGrand</t>
  </si>
  <si>
    <t>Director of Outreach for Pavilion</t>
  </si>
  <si>
    <t>New to Council, filling in for Scott who covers our region</t>
  </si>
  <si>
    <t>Matt Doss</t>
  </si>
  <si>
    <t>TASC ICJA Program Manager (Deflection)</t>
  </si>
  <si>
    <t>Heather Greenwood</t>
  </si>
  <si>
    <t>Southeast Illinois Area Health Education Center</t>
  </si>
  <si>
    <t>Often includes ROSC in FLC events if interested &amp; reaches out for resources</t>
  </si>
  <si>
    <t>Reaches out for resources and ideas from ROSC to help students he sees in the schools</t>
  </si>
  <si>
    <t>New to Council, Deflection Initiative manager</t>
  </si>
  <si>
    <t>Good resource for connections across the region</t>
  </si>
  <si>
    <t>ROSC works closely with Kat- Recovery Nav receive a lot of referalls from Kat, attends events with ROSC</t>
  </si>
  <si>
    <t xml:space="preserve">No longer in this position. </t>
  </si>
  <si>
    <t>New to Council, collaborating with ROSC for village outreach in schools</t>
  </si>
  <si>
    <t>Volunteers, supplies giveaways for events, our VA source</t>
  </si>
  <si>
    <t>Meghan Rewers</t>
  </si>
  <si>
    <t>supporter of ROSC and will share events and help any way she can</t>
  </si>
  <si>
    <t>Gives ROSC Harm reduction materials, in contact with coordination of resources</t>
  </si>
  <si>
    <t>"Roise" harm reduction newstand location, sponsor LD, provides supplies for events, starting the talks of RCO possibly</t>
  </si>
  <si>
    <t>Government housing connection- Slate Creek Apts, participates in PLE events</t>
  </si>
  <si>
    <t>Contact for HSHS- collaborating with HSHS outreach to get Narcan in ER</t>
  </si>
  <si>
    <t>Scott Deweese</t>
  </si>
  <si>
    <t>Pavilion Outreach Coordinator</t>
  </si>
  <si>
    <t>Clay County, new member, on Deflection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</si>
</sst>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6" sqref="G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175</v>
      </c>
    </row>
    <row r="2" spans="1:2" ht="33" customHeight="1" x14ac:dyDescent="0.25">
      <c r="A2" s="2" t="s">
        <v>2</v>
      </c>
      <c r="B2" s="14" t="s">
        <v>176</v>
      </c>
    </row>
    <row r="3" spans="1:2" ht="33" customHeight="1" x14ac:dyDescent="0.25">
      <c r="A3" s="5" t="s">
        <v>3</v>
      </c>
      <c r="B3" s="13" t="s">
        <v>179</v>
      </c>
    </row>
    <row r="4" spans="1:2" ht="33" customHeight="1" x14ac:dyDescent="0.25">
      <c r="A4" s="2" t="s">
        <v>13</v>
      </c>
      <c r="B4" s="14" t="s">
        <v>180</v>
      </c>
    </row>
    <row r="5" spans="1:2" ht="33" customHeight="1" x14ac:dyDescent="0.25">
      <c r="A5" s="5" t="s">
        <v>14</v>
      </c>
      <c r="B5" s="13" t="s">
        <v>181</v>
      </c>
    </row>
    <row r="6" spans="1:2" ht="33" customHeight="1" x14ac:dyDescent="0.25">
      <c r="A6" s="2" t="s">
        <v>15</v>
      </c>
      <c r="B6" s="14" t="s">
        <v>177</v>
      </c>
    </row>
    <row r="7" spans="1:2" ht="33" customHeight="1" x14ac:dyDescent="0.25">
      <c r="A7" s="5" t="s">
        <v>12</v>
      </c>
      <c r="B7" s="13" t="s">
        <v>183</v>
      </c>
    </row>
    <row r="8" spans="1:2" ht="33" customHeight="1" x14ac:dyDescent="0.25">
      <c r="A8" s="3" t="s">
        <v>11</v>
      </c>
      <c r="B8" s="14" t="s">
        <v>184</v>
      </c>
    </row>
    <row r="9" spans="1:2" ht="33" customHeight="1" x14ac:dyDescent="0.25">
      <c r="A9" s="5" t="s">
        <v>4</v>
      </c>
      <c r="B9" s="13" t="s">
        <v>182</v>
      </c>
    </row>
    <row r="10" spans="1:2" ht="33" customHeight="1" x14ac:dyDescent="0.25">
      <c r="A10" s="2" t="s">
        <v>5</v>
      </c>
      <c r="B10" s="14" t="s">
        <v>178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60" zoomScale="79" zoomScaleNormal="100" workbookViewId="0">
      <selection activeCell="K69" sqref="K68:K69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48" thickBot="1" x14ac:dyDescent="0.3">
      <c r="A3" s="16" t="s">
        <v>102</v>
      </c>
      <c r="B3" s="18">
        <v>45261</v>
      </c>
      <c r="C3" s="24" t="s">
        <v>65</v>
      </c>
      <c r="D3" s="16" t="s">
        <v>140</v>
      </c>
      <c r="E3" s="15"/>
      <c r="F3" s="15"/>
      <c r="G3" s="15">
        <v>1</v>
      </c>
      <c r="H3" s="15"/>
      <c r="I3" s="15"/>
      <c r="J3" s="15">
        <v>1</v>
      </c>
      <c r="K3" s="15">
        <v>1</v>
      </c>
      <c r="L3" s="15"/>
      <c r="M3" s="15"/>
      <c r="N3" s="15"/>
      <c r="O3" s="15"/>
      <c r="P3" s="15"/>
      <c r="Q3" s="4">
        <f>SUM(E3:P3)</f>
        <v>3</v>
      </c>
      <c r="R3" s="25" t="s">
        <v>185</v>
      </c>
    </row>
    <row r="4" spans="1:18" ht="32.25" thickBot="1" x14ac:dyDescent="0.3">
      <c r="A4" s="16" t="s">
        <v>259</v>
      </c>
      <c r="B4" s="18">
        <v>45717</v>
      </c>
      <c r="C4" s="24" t="s">
        <v>58</v>
      </c>
      <c r="D4" s="16" t="s">
        <v>260</v>
      </c>
      <c r="E4" s="15"/>
      <c r="F4" s="15"/>
      <c r="G4" s="15"/>
      <c r="H4" s="15"/>
      <c r="I4" s="15"/>
      <c r="J4" s="15"/>
      <c r="K4" s="15"/>
      <c r="L4" s="15"/>
      <c r="M4" s="15">
        <v>1</v>
      </c>
      <c r="N4" s="15"/>
      <c r="O4" s="15"/>
      <c r="P4" s="15"/>
      <c r="Q4" s="4">
        <f t="shared" ref="Q4:Q67" si="0">SUM(E4:P4)</f>
        <v>1</v>
      </c>
      <c r="R4" s="25" t="s">
        <v>226</v>
      </c>
    </row>
    <row r="5" spans="1:18" ht="32.25" thickBot="1" x14ac:dyDescent="0.3">
      <c r="A5" s="16" t="s">
        <v>224</v>
      </c>
      <c r="B5" s="18">
        <v>45566</v>
      </c>
      <c r="C5" s="24" t="s">
        <v>40</v>
      </c>
      <c r="D5" s="16" t="s">
        <v>225</v>
      </c>
      <c r="E5" s="15"/>
      <c r="F5" s="15"/>
      <c r="G5" s="15"/>
      <c r="H5" s="15">
        <v>1</v>
      </c>
      <c r="I5" s="15"/>
      <c r="J5" s="15">
        <v>1</v>
      </c>
      <c r="K5" s="15"/>
      <c r="L5" s="15">
        <v>1</v>
      </c>
      <c r="M5" s="15">
        <v>1</v>
      </c>
      <c r="N5" s="15"/>
      <c r="O5" s="15"/>
      <c r="P5" s="15"/>
      <c r="Q5" s="4">
        <f t="shared" si="0"/>
        <v>4</v>
      </c>
      <c r="R5" s="25" t="s">
        <v>226</v>
      </c>
    </row>
    <row r="6" spans="1:18" ht="32.25" thickBot="1" x14ac:dyDescent="0.3">
      <c r="A6" s="16" t="s">
        <v>103</v>
      </c>
      <c r="B6" s="18">
        <v>45139</v>
      </c>
      <c r="C6" s="24" t="s">
        <v>62</v>
      </c>
      <c r="D6" s="16" t="s">
        <v>142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186</v>
      </c>
    </row>
    <row r="7" spans="1:18" ht="79.5" thickBot="1" x14ac:dyDescent="0.3">
      <c r="A7" s="16" t="s">
        <v>104</v>
      </c>
      <c r="B7" s="18">
        <v>45292</v>
      </c>
      <c r="C7" s="24" t="s">
        <v>29</v>
      </c>
      <c r="D7" s="16" t="s">
        <v>143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187</v>
      </c>
    </row>
    <row r="8" spans="1:18" ht="16.5" thickBot="1" x14ac:dyDescent="0.3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63.75" thickBot="1" x14ac:dyDescent="0.3">
      <c r="A9" s="16" t="s">
        <v>105</v>
      </c>
      <c r="B9" s="18">
        <v>43617</v>
      </c>
      <c r="C9" s="24" t="s">
        <v>79</v>
      </c>
      <c r="D9" s="16" t="s">
        <v>144</v>
      </c>
      <c r="E9" s="15">
        <v>1</v>
      </c>
      <c r="F9" s="15">
        <v>1</v>
      </c>
      <c r="G9" s="15"/>
      <c r="H9" s="15">
        <v>1</v>
      </c>
      <c r="I9" s="15"/>
      <c r="J9" s="15">
        <v>1</v>
      </c>
      <c r="K9" s="15"/>
      <c r="L9" s="15"/>
      <c r="M9" s="15"/>
      <c r="N9" s="15"/>
      <c r="O9" s="15"/>
      <c r="P9" s="15"/>
      <c r="Q9" s="4">
        <f t="shared" si="0"/>
        <v>4</v>
      </c>
      <c r="R9" s="25" t="s">
        <v>245</v>
      </c>
    </row>
    <row r="10" spans="1:18" ht="63.75" thickBot="1" x14ac:dyDescent="0.3">
      <c r="A10" s="16" t="s">
        <v>106</v>
      </c>
      <c r="B10" s="18">
        <v>43556</v>
      </c>
      <c r="C10" s="24" t="s">
        <v>35</v>
      </c>
      <c r="D10" s="16" t="s">
        <v>145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4">
        <f t="shared" si="0"/>
        <v>6</v>
      </c>
      <c r="R10" s="25" t="s">
        <v>188</v>
      </c>
    </row>
    <row r="11" spans="1:18" ht="32.25" thickBot="1" x14ac:dyDescent="0.3">
      <c r="A11" s="16" t="s">
        <v>107</v>
      </c>
      <c r="B11" s="18">
        <v>45108</v>
      </c>
      <c r="C11" s="24" t="s">
        <v>74</v>
      </c>
      <c r="D11" s="16" t="s">
        <v>146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 t="s">
        <v>189</v>
      </c>
    </row>
    <row r="12" spans="1:18" ht="48" thickBot="1" x14ac:dyDescent="0.3">
      <c r="A12" s="16" t="s">
        <v>109</v>
      </c>
      <c r="B12" s="18">
        <v>45413</v>
      </c>
      <c r="C12" s="24" t="s">
        <v>65</v>
      </c>
      <c r="D12" s="16" t="s">
        <v>147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218</v>
      </c>
    </row>
    <row r="13" spans="1:18" ht="63.75" thickBot="1" x14ac:dyDescent="0.3">
      <c r="A13" s="16" t="s">
        <v>108</v>
      </c>
      <c r="B13" s="18">
        <v>45411</v>
      </c>
      <c r="C13" s="24" t="s">
        <v>37</v>
      </c>
      <c r="D13" s="16" t="s">
        <v>148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246</v>
      </c>
    </row>
    <row r="14" spans="1:18" ht="48" thickBot="1" x14ac:dyDescent="0.3">
      <c r="A14" s="16" t="s">
        <v>221</v>
      </c>
      <c r="B14" s="18">
        <v>45566</v>
      </c>
      <c r="C14" s="24" t="s">
        <v>31</v>
      </c>
      <c r="D14" s="16" t="s">
        <v>222</v>
      </c>
      <c r="E14" s="15"/>
      <c r="F14" s="15"/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223</v>
      </c>
    </row>
    <row r="15" spans="1:18" ht="48" thickBot="1" x14ac:dyDescent="0.3">
      <c r="A15" s="16" t="s">
        <v>110</v>
      </c>
      <c r="B15" s="18">
        <v>45170</v>
      </c>
      <c r="C15" s="24" t="s">
        <v>56</v>
      </c>
      <c r="D15" s="16" t="s">
        <v>150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190</v>
      </c>
    </row>
    <row r="16" spans="1:18" ht="16.5" thickBot="1" x14ac:dyDescent="0.3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8" thickBot="1" x14ac:dyDescent="0.3">
      <c r="A17" s="16" t="s">
        <v>241</v>
      </c>
      <c r="B17" s="18">
        <v>45658</v>
      </c>
      <c r="C17" s="24" t="s">
        <v>67</v>
      </c>
      <c r="D17" s="16" t="s">
        <v>242</v>
      </c>
      <c r="E17" s="15"/>
      <c r="F17" s="15"/>
      <c r="G17" s="15"/>
      <c r="H17" s="15"/>
      <c r="I17" s="15"/>
      <c r="J17" s="15"/>
      <c r="K17" s="15"/>
      <c r="L17" s="15">
        <v>1</v>
      </c>
      <c r="M17" s="15"/>
      <c r="N17" s="15"/>
      <c r="O17" s="15"/>
      <c r="P17" s="15"/>
      <c r="Q17" s="4">
        <f t="shared" si="0"/>
        <v>1</v>
      </c>
      <c r="R17" s="25" t="s">
        <v>247</v>
      </c>
    </row>
    <row r="18" spans="1:18" ht="63.75" thickBot="1" x14ac:dyDescent="0.3">
      <c r="A18" s="16" t="s">
        <v>111</v>
      </c>
      <c r="B18" s="18">
        <v>45170</v>
      </c>
      <c r="C18" s="24" t="s">
        <v>81</v>
      </c>
      <c r="D18" s="15" t="s">
        <v>151</v>
      </c>
      <c r="E18" s="15">
        <v>1</v>
      </c>
      <c r="F18" s="15">
        <v>1</v>
      </c>
      <c r="G18" s="15"/>
      <c r="H18" s="15"/>
      <c r="I18" s="15"/>
      <c r="J18" s="15"/>
      <c r="K18" s="15">
        <v>1</v>
      </c>
      <c r="L18" s="15">
        <v>1</v>
      </c>
      <c r="M18" s="15">
        <v>1</v>
      </c>
      <c r="N18" s="15"/>
      <c r="O18" s="15"/>
      <c r="P18" s="15"/>
      <c r="Q18" s="4">
        <f t="shared" si="0"/>
        <v>5</v>
      </c>
      <c r="R18" s="25" t="s">
        <v>192</v>
      </c>
    </row>
    <row r="19" spans="1:18" ht="63.75" thickBot="1" x14ac:dyDescent="0.3">
      <c r="A19" s="16" t="s">
        <v>112</v>
      </c>
      <c r="B19" s="18">
        <v>45231</v>
      </c>
      <c r="C19" s="24" t="s">
        <v>46</v>
      </c>
      <c r="D19" s="16" t="s">
        <v>152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193</v>
      </c>
    </row>
    <row r="20" spans="1:18" ht="48" thickBot="1" x14ac:dyDescent="0.3">
      <c r="A20" s="16" t="s">
        <v>113</v>
      </c>
      <c r="B20" s="18">
        <v>45231</v>
      </c>
      <c r="C20" s="24" t="s">
        <v>82</v>
      </c>
      <c r="D20" s="16" t="s">
        <v>153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194</v>
      </c>
    </row>
    <row r="21" spans="1:18" ht="16.5" thickBot="1" x14ac:dyDescent="0.3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48" thickBot="1" x14ac:dyDescent="0.3">
      <c r="A22" s="16" t="s">
        <v>114</v>
      </c>
      <c r="B22" s="18">
        <v>45323</v>
      </c>
      <c r="C22" s="24" t="s">
        <v>58</v>
      </c>
      <c r="D22" s="16" t="s">
        <v>209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/>
      <c r="L22" s="15"/>
      <c r="M22" s="15">
        <v>1</v>
      </c>
      <c r="N22" s="15"/>
      <c r="O22" s="15"/>
      <c r="P22" s="15"/>
      <c r="Q22" s="4">
        <f t="shared" si="0"/>
        <v>7</v>
      </c>
      <c r="R22" s="25" t="s">
        <v>248</v>
      </c>
    </row>
    <row r="23" spans="1:18" ht="16.5" thickBot="1" x14ac:dyDescent="0.3">
      <c r="A23" s="16" t="s">
        <v>115</v>
      </c>
      <c r="B23" s="18">
        <v>45323</v>
      </c>
      <c r="C23" s="24" t="s">
        <v>59</v>
      </c>
      <c r="D23" s="16" t="s">
        <v>154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 t="s">
        <v>195</v>
      </c>
    </row>
    <row r="24" spans="1:18" ht="79.5" thickBot="1" x14ac:dyDescent="0.3">
      <c r="A24" s="16" t="s">
        <v>116</v>
      </c>
      <c r="B24" s="18">
        <v>44652</v>
      </c>
      <c r="C24" s="24" t="s">
        <v>32</v>
      </c>
      <c r="D24" s="16" t="s">
        <v>155</v>
      </c>
      <c r="E24" s="15"/>
      <c r="F24" s="15">
        <v>1</v>
      </c>
      <c r="G24" s="15">
        <v>1</v>
      </c>
      <c r="H24" s="15"/>
      <c r="I24" s="15">
        <v>1</v>
      </c>
      <c r="J24" s="15">
        <v>1</v>
      </c>
      <c r="K24" s="15"/>
      <c r="L24" s="15"/>
      <c r="M24" s="15">
        <v>1</v>
      </c>
      <c r="N24" s="15"/>
      <c r="O24" s="15"/>
      <c r="P24" s="15"/>
      <c r="Q24" s="4">
        <f t="shared" si="0"/>
        <v>5</v>
      </c>
      <c r="R24" s="25" t="s">
        <v>249</v>
      </c>
    </row>
    <row r="25" spans="1:18" ht="32.25" thickBot="1" x14ac:dyDescent="0.3">
      <c r="A25" s="16" t="s">
        <v>219</v>
      </c>
      <c r="B25" s="18">
        <v>45292</v>
      </c>
      <c r="C25" s="24" t="s">
        <v>74</v>
      </c>
      <c r="D25" s="16" t="s">
        <v>220</v>
      </c>
      <c r="E25" s="15"/>
      <c r="F25" s="15"/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25" t="s">
        <v>203</v>
      </c>
    </row>
    <row r="26" spans="1:18" ht="32.25" thickBot="1" x14ac:dyDescent="0.3">
      <c r="A26" s="16" t="s">
        <v>117</v>
      </c>
      <c r="B26" s="18">
        <v>45108</v>
      </c>
      <c r="C26" s="24" t="s">
        <v>74</v>
      </c>
      <c r="D26" s="16" t="s">
        <v>146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191</v>
      </c>
    </row>
    <row r="27" spans="1:18" ht="32.25" thickBot="1" x14ac:dyDescent="0.3">
      <c r="A27" s="16" t="s">
        <v>233</v>
      </c>
      <c r="B27" s="18">
        <v>45658</v>
      </c>
      <c r="C27" s="24" t="s">
        <v>64</v>
      </c>
      <c r="D27" s="16" t="s">
        <v>234</v>
      </c>
      <c r="E27" s="15"/>
      <c r="F27" s="15"/>
      <c r="G27" s="15"/>
      <c r="H27" s="15"/>
      <c r="I27" s="15"/>
      <c r="J27" s="15"/>
      <c r="K27" s="15">
        <v>1</v>
      </c>
      <c r="L27" s="15"/>
      <c r="M27" s="15"/>
      <c r="N27" s="15"/>
      <c r="O27" s="15"/>
      <c r="P27" s="15"/>
      <c r="Q27" s="4">
        <f t="shared" si="0"/>
        <v>1</v>
      </c>
      <c r="R27" s="25" t="s">
        <v>235</v>
      </c>
    </row>
    <row r="28" spans="1:18" ht="16.5" thickBot="1" x14ac:dyDescent="0.3">
      <c r="A28" s="16" t="s">
        <v>118</v>
      </c>
      <c r="B28" s="18">
        <v>45261</v>
      </c>
      <c r="C28" s="24" t="s">
        <v>65</v>
      </c>
      <c r="D28" s="16" t="s">
        <v>227</v>
      </c>
      <c r="E28" s="15"/>
      <c r="F28" s="15"/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 t="s">
        <v>228</v>
      </c>
    </row>
    <row r="29" spans="1:18" ht="32.25" thickBot="1" x14ac:dyDescent="0.3">
      <c r="A29" s="16" t="s">
        <v>119</v>
      </c>
      <c r="B29" s="18">
        <v>45108</v>
      </c>
      <c r="C29" s="24" t="s">
        <v>60</v>
      </c>
      <c r="D29" s="16" t="s">
        <v>156</v>
      </c>
      <c r="E29" s="15"/>
      <c r="F29" s="15">
        <v>1</v>
      </c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 t="s">
        <v>250</v>
      </c>
    </row>
    <row r="30" spans="1:18" ht="32.25" thickBot="1" x14ac:dyDescent="0.3">
      <c r="A30" s="16" t="s">
        <v>120</v>
      </c>
      <c r="B30" s="18">
        <v>44713</v>
      </c>
      <c r="C30" s="24" t="s">
        <v>64</v>
      </c>
      <c r="D30" s="16" t="s">
        <v>157</v>
      </c>
      <c r="E30" s="15"/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25" t="s">
        <v>196</v>
      </c>
    </row>
    <row r="31" spans="1:18" ht="63.75" thickBot="1" x14ac:dyDescent="0.3">
      <c r="A31" s="16" t="s">
        <v>121</v>
      </c>
      <c r="B31" s="18">
        <v>45292</v>
      </c>
      <c r="C31" s="24" t="s">
        <v>71</v>
      </c>
      <c r="D31" s="16" t="s">
        <v>158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197</v>
      </c>
    </row>
    <row r="32" spans="1:18" ht="63.75" thickBot="1" x14ac:dyDescent="0.3">
      <c r="A32" s="16" t="s">
        <v>236</v>
      </c>
      <c r="B32" s="18">
        <v>45658</v>
      </c>
      <c r="C32" s="24" t="s">
        <v>65</v>
      </c>
      <c r="D32" s="16" t="s">
        <v>237</v>
      </c>
      <c r="E32" s="15"/>
      <c r="F32" s="15"/>
      <c r="G32" s="15"/>
      <c r="H32" s="15"/>
      <c r="I32" s="15"/>
      <c r="J32" s="15"/>
      <c r="K32" s="15">
        <v>1</v>
      </c>
      <c r="L32" s="15"/>
      <c r="M32" s="15">
        <v>1</v>
      </c>
      <c r="N32" s="15"/>
      <c r="O32" s="15"/>
      <c r="P32" s="15"/>
      <c r="Q32" s="4">
        <f t="shared" si="0"/>
        <v>2</v>
      </c>
      <c r="R32" s="25" t="s">
        <v>251</v>
      </c>
    </row>
    <row r="33" spans="1:18" ht="48" thickBot="1" x14ac:dyDescent="0.3">
      <c r="A33" s="16" t="s">
        <v>122</v>
      </c>
      <c r="B33" s="18">
        <v>45108</v>
      </c>
      <c r="C33" s="24" t="s">
        <v>20</v>
      </c>
      <c r="D33" s="16" t="s">
        <v>159</v>
      </c>
      <c r="E33" s="15"/>
      <c r="F33" s="15">
        <v>1</v>
      </c>
      <c r="G33" s="15">
        <v>1</v>
      </c>
      <c r="H33" s="15"/>
      <c r="I33" s="15"/>
      <c r="J33" s="15">
        <v>1</v>
      </c>
      <c r="K33" s="15">
        <v>1</v>
      </c>
      <c r="L33" s="15"/>
      <c r="M33" s="15">
        <v>1</v>
      </c>
      <c r="N33" s="15"/>
      <c r="O33" s="15"/>
      <c r="P33" s="15"/>
      <c r="Q33" s="4">
        <f t="shared" si="0"/>
        <v>5</v>
      </c>
      <c r="R33" s="25" t="s">
        <v>252</v>
      </c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63.75" thickBot="1" x14ac:dyDescent="0.3">
      <c r="A35" s="16" t="s">
        <v>123</v>
      </c>
      <c r="B35" s="18">
        <v>45108</v>
      </c>
      <c r="C35" s="24" t="s">
        <v>81</v>
      </c>
      <c r="D35" s="16" t="s">
        <v>160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/>
      <c r="O35" s="15"/>
      <c r="P35" s="15"/>
      <c r="Q35" s="4">
        <f t="shared" si="0"/>
        <v>9</v>
      </c>
      <c r="R35" s="25" t="s">
        <v>198</v>
      </c>
    </row>
    <row r="36" spans="1:18" ht="63.75" thickBot="1" x14ac:dyDescent="0.3">
      <c r="A36" s="16" t="s">
        <v>124</v>
      </c>
      <c r="B36" s="18">
        <v>45108</v>
      </c>
      <c r="C36" s="24" t="s">
        <v>81</v>
      </c>
      <c r="D36" s="16" t="s">
        <v>160</v>
      </c>
      <c r="E36" s="15">
        <v>1</v>
      </c>
      <c r="F36" s="15"/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/>
      <c r="O36" s="15"/>
      <c r="P36" s="15"/>
      <c r="Q36" s="4">
        <f t="shared" si="0"/>
        <v>8</v>
      </c>
      <c r="R36" s="25" t="s">
        <v>198</v>
      </c>
    </row>
    <row r="37" spans="1:18" ht="48" thickBot="1" x14ac:dyDescent="0.3">
      <c r="A37" s="16" t="s">
        <v>253</v>
      </c>
      <c r="B37" s="18">
        <v>44896</v>
      </c>
      <c r="C37" s="24" t="s">
        <v>81</v>
      </c>
      <c r="D37" s="16" t="s">
        <v>161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254</v>
      </c>
    </row>
    <row r="38" spans="1:18" ht="63.75" thickBot="1" x14ac:dyDescent="0.3">
      <c r="A38" s="16" t="s">
        <v>125</v>
      </c>
      <c r="B38" s="18">
        <v>45108</v>
      </c>
      <c r="C38" s="24" t="s">
        <v>53</v>
      </c>
      <c r="D38" s="16" t="s">
        <v>162</v>
      </c>
      <c r="E38" s="15">
        <v>1</v>
      </c>
      <c r="F38" s="15">
        <v>1</v>
      </c>
      <c r="G38" s="15"/>
      <c r="H38" s="15"/>
      <c r="I38" s="15"/>
      <c r="J38" s="15"/>
      <c r="K38" s="15"/>
      <c r="L38" s="15">
        <v>1</v>
      </c>
      <c r="M38" s="15">
        <v>1</v>
      </c>
      <c r="N38" s="15"/>
      <c r="O38" s="15"/>
      <c r="P38" s="15"/>
      <c r="Q38" s="4">
        <f t="shared" si="0"/>
        <v>4</v>
      </c>
      <c r="R38" s="25" t="s">
        <v>199</v>
      </c>
    </row>
    <row r="39" spans="1:18" ht="63.75" thickBot="1" x14ac:dyDescent="0.3">
      <c r="A39" s="16" t="s">
        <v>126</v>
      </c>
      <c r="B39" s="18">
        <v>45170</v>
      </c>
      <c r="C39" s="24" t="s">
        <v>84</v>
      </c>
      <c r="D39" s="16" t="s">
        <v>141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255</v>
      </c>
    </row>
    <row r="40" spans="1:18" ht="63.75" thickBot="1" x14ac:dyDescent="0.3">
      <c r="A40" s="16" t="s">
        <v>127</v>
      </c>
      <c r="B40" s="18">
        <v>45383</v>
      </c>
      <c r="C40" s="24" t="s">
        <v>29</v>
      </c>
      <c r="D40" s="16" t="s">
        <v>163</v>
      </c>
      <c r="E40" s="15"/>
      <c r="F40" s="15"/>
      <c r="G40" s="15">
        <v>1</v>
      </c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 t="s">
        <v>200</v>
      </c>
    </row>
    <row r="41" spans="1:18" ht="32.25" thickBot="1" x14ac:dyDescent="0.3">
      <c r="A41" s="16" t="s">
        <v>128</v>
      </c>
      <c r="B41" s="18">
        <v>45108</v>
      </c>
      <c r="C41" s="24" t="s">
        <v>20</v>
      </c>
      <c r="D41" s="16" t="s">
        <v>164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201</v>
      </c>
    </row>
    <row r="42" spans="1:18" ht="63.75" thickBot="1" x14ac:dyDescent="0.3">
      <c r="A42" s="16" t="s">
        <v>129</v>
      </c>
      <c r="B42" s="18">
        <v>45078</v>
      </c>
      <c r="C42" s="24" t="s">
        <v>35</v>
      </c>
      <c r="D42" s="16" t="s">
        <v>165</v>
      </c>
      <c r="E42" s="15">
        <v>1</v>
      </c>
      <c r="F42" s="15">
        <v>1</v>
      </c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3</v>
      </c>
      <c r="R42" s="25" t="s">
        <v>202</v>
      </c>
    </row>
    <row r="43" spans="1:18" ht="32.25" thickBot="1" x14ac:dyDescent="0.3">
      <c r="A43" s="16" t="s">
        <v>130</v>
      </c>
      <c r="B43" s="18">
        <v>45200</v>
      </c>
      <c r="C43" s="24" t="s">
        <v>56</v>
      </c>
      <c r="D43" s="16" t="s">
        <v>166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186</v>
      </c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95.25" thickBot="1" x14ac:dyDescent="0.3">
      <c r="A46" s="16" t="s">
        <v>131</v>
      </c>
      <c r="B46" s="18">
        <v>45139</v>
      </c>
      <c r="C46" s="24" t="s">
        <v>21</v>
      </c>
      <c r="D46" s="16" t="s">
        <v>167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256</v>
      </c>
    </row>
    <row r="47" spans="1:18" ht="63.75" thickBot="1" x14ac:dyDescent="0.3">
      <c r="A47" s="16" t="s">
        <v>132</v>
      </c>
      <c r="B47" s="18">
        <v>45139</v>
      </c>
      <c r="C47" s="24" t="s">
        <v>74</v>
      </c>
      <c r="D47" s="16" t="s">
        <v>149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257</v>
      </c>
    </row>
    <row r="48" spans="1:18" ht="32.25" thickBot="1" x14ac:dyDescent="0.3">
      <c r="A48" s="16" t="s">
        <v>133</v>
      </c>
      <c r="B48" s="18">
        <v>43617</v>
      </c>
      <c r="C48" s="24" t="s">
        <v>74</v>
      </c>
      <c r="D48" s="16" t="s">
        <v>168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203</v>
      </c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 thickBot="1" x14ac:dyDescent="0.3">
      <c r="A51" s="16" t="s">
        <v>134</v>
      </c>
      <c r="B51" s="18">
        <v>45292</v>
      </c>
      <c r="C51" s="24" t="s">
        <v>64</v>
      </c>
      <c r="D51" s="16" t="s">
        <v>169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204</v>
      </c>
    </row>
    <row r="52" spans="1:18" ht="48" thickBot="1" x14ac:dyDescent="0.3">
      <c r="A52" s="16" t="s">
        <v>135</v>
      </c>
      <c r="B52" s="18">
        <v>45292</v>
      </c>
      <c r="C52" s="24" t="s">
        <v>63</v>
      </c>
      <c r="D52" s="16" t="s">
        <v>170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 t="s">
        <v>205</v>
      </c>
    </row>
    <row r="53" spans="1:18" ht="63.75" thickBot="1" x14ac:dyDescent="0.3">
      <c r="A53" s="16" t="s">
        <v>136</v>
      </c>
      <c r="B53" s="18">
        <v>45108</v>
      </c>
      <c r="C53" s="24" t="s">
        <v>51</v>
      </c>
      <c r="D53" s="16" t="s">
        <v>171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 t="s">
        <v>206</v>
      </c>
    </row>
    <row r="54" spans="1:18" ht="48" thickBot="1" x14ac:dyDescent="0.3">
      <c r="A54" s="16" t="s">
        <v>137</v>
      </c>
      <c r="B54" s="18">
        <v>45108</v>
      </c>
      <c r="C54" s="24" t="s">
        <v>51</v>
      </c>
      <c r="D54" s="16" t="s">
        <v>172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208</v>
      </c>
    </row>
    <row r="55" spans="1:18" ht="32.25" thickBot="1" x14ac:dyDescent="0.3">
      <c r="A55" s="16" t="s">
        <v>138</v>
      </c>
      <c r="B55" s="18">
        <v>45413</v>
      </c>
      <c r="C55" s="24" t="s">
        <v>20</v>
      </c>
      <c r="D55" s="16" t="s">
        <v>173</v>
      </c>
      <c r="E55" s="15">
        <v>1</v>
      </c>
      <c r="F55" s="15"/>
      <c r="G55" s="15">
        <v>1</v>
      </c>
      <c r="H55" s="15"/>
      <c r="I55" s="15"/>
      <c r="J55" s="15">
        <v>1</v>
      </c>
      <c r="K55" s="15"/>
      <c r="L55" s="15"/>
      <c r="M55" s="15"/>
      <c r="N55" s="15"/>
      <c r="O55" s="15"/>
      <c r="P55" s="15"/>
      <c r="Q55" s="4">
        <f t="shared" si="0"/>
        <v>3</v>
      </c>
      <c r="R55" s="25" t="s">
        <v>207</v>
      </c>
    </row>
    <row r="56" spans="1:18" ht="63.75" thickBot="1" x14ac:dyDescent="0.3">
      <c r="A56" s="16" t="s">
        <v>139</v>
      </c>
      <c r="B56" s="18">
        <v>45323</v>
      </c>
      <c r="C56" s="24" t="s">
        <v>40</v>
      </c>
      <c r="D56" s="16" t="s">
        <v>174</v>
      </c>
      <c r="E56" s="15">
        <v>1</v>
      </c>
      <c r="F56" s="15">
        <v>1</v>
      </c>
      <c r="G56" s="15"/>
      <c r="H56" s="15"/>
      <c r="I56" s="15"/>
      <c r="J56" s="15"/>
      <c r="K56" s="15"/>
      <c r="L56" s="15">
        <v>1</v>
      </c>
      <c r="M56" s="15"/>
      <c r="N56" s="15"/>
      <c r="O56" s="15"/>
      <c r="P56" s="15"/>
      <c r="Q56" s="4">
        <f t="shared" si="0"/>
        <v>3</v>
      </c>
      <c r="R56" s="25" t="s">
        <v>258</v>
      </c>
    </row>
    <row r="57" spans="1:18" ht="32.25" thickBot="1" x14ac:dyDescent="0.3">
      <c r="A57" s="16" t="s">
        <v>210</v>
      </c>
      <c r="B57" s="18">
        <v>45505</v>
      </c>
      <c r="C57" s="24" t="s">
        <v>65</v>
      </c>
      <c r="D57" s="16" t="s">
        <v>211</v>
      </c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48" thickBot="1" x14ac:dyDescent="0.3">
      <c r="A58" s="16" t="s">
        <v>212</v>
      </c>
      <c r="B58" s="18">
        <v>45505</v>
      </c>
      <c r="C58" s="24" t="s">
        <v>35</v>
      </c>
      <c r="D58" s="16" t="s">
        <v>213</v>
      </c>
      <c r="E58" s="15"/>
      <c r="F58" s="15">
        <v>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 t="s">
        <v>232</v>
      </c>
    </row>
    <row r="59" spans="1:18" ht="48" thickBot="1" x14ac:dyDescent="0.3">
      <c r="A59" s="16" t="s">
        <v>214</v>
      </c>
      <c r="B59" s="18">
        <v>45536</v>
      </c>
      <c r="C59" s="24" t="s">
        <v>39</v>
      </c>
      <c r="D59" s="16" t="s">
        <v>156</v>
      </c>
      <c r="E59" s="15"/>
      <c r="F59" s="15"/>
      <c r="G59" s="15">
        <v>1</v>
      </c>
      <c r="H59" s="15"/>
      <c r="I59" s="15">
        <v>1</v>
      </c>
      <c r="J59" s="15">
        <v>1</v>
      </c>
      <c r="K59" s="15">
        <v>1</v>
      </c>
      <c r="L59" s="15">
        <v>1</v>
      </c>
      <c r="M59" s="15"/>
      <c r="N59" s="15"/>
      <c r="O59" s="15"/>
      <c r="P59" s="15"/>
      <c r="Q59" s="4">
        <f t="shared" si="0"/>
        <v>5</v>
      </c>
      <c r="R59" s="25" t="s">
        <v>215</v>
      </c>
    </row>
    <row r="60" spans="1:18" ht="63.75" thickBot="1" x14ac:dyDescent="0.3">
      <c r="A60" s="16" t="s">
        <v>229</v>
      </c>
      <c r="B60" s="18">
        <v>45536</v>
      </c>
      <c r="C60" s="24" t="s">
        <v>35</v>
      </c>
      <c r="D60" s="16" t="s">
        <v>216</v>
      </c>
      <c r="E60" s="15"/>
      <c r="F60" s="15"/>
      <c r="G60" s="15">
        <v>1</v>
      </c>
      <c r="H60" s="15">
        <v>1</v>
      </c>
      <c r="I60" s="15">
        <v>1</v>
      </c>
      <c r="J60" s="15"/>
      <c r="K60" s="15">
        <v>1</v>
      </c>
      <c r="L60" s="15"/>
      <c r="M60" s="15"/>
      <c r="N60" s="15"/>
      <c r="O60" s="15"/>
      <c r="P60" s="15"/>
      <c r="Q60" s="4">
        <f t="shared" si="0"/>
        <v>4</v>
      </c>
      <c r="R60" s="25" t="s">
        <v>217</v>
      </c>
    </row>
    <row r="61" spans="1:18" ht="32.25" thickBot="1" x14ac:dyDescent="0.3">
      <c r="A61" s="16" t="s">
        <v>230</v>
      </c>
      <c r="B61" s="18">
        <v>45658</v>
      </c>
      <c r="C61" s="24" t="s">
        <v>80</v>
      </c>
      <c r="D61" s="16" t="s">
        <v>231</v>
      </c>
      <c r="E61" s="15"/>
      <c r="F61" s="15"/>
      <c r="G61" s="15"/>
      <c r="H61" s="15"/>
      <c r="I61" s="15"/>
      <c r="J61" s="15"/>
      <c r="K61" s="15">
        <v>1</v>
      </c>
      <c r="L61" s="15"/>
      <c r="M61" s="15"/>
      <c r="N61" s="15"/>
      <c r="O61" s="15"/>
      <c r="P61" s="15"/>
      <c r="Q61" s="4">
        <f t="shared" si="0"/>
        <v>1</v>
      </c>
      <c r="R61" s="25" t="s">
        <v>195</v>
      </c>
    </row>
    <row r="62" spans="1:18" ht="48" thickBot="1" x14ac:dyDescent="0.3">
      <c r="A62" s="16" t="s">
        <v>238</v>
      </c>
      <c r="B62" s="18">
        <v>45689</v>
      </c>
      <c r="C62" s="24" t="s">
        <v>31</v>
      </c>
      <c r="D62" s="16" t="s">
        <v>239</v>
      </c>
      <c r="E62" s="15"/>
      <c r="F62" s="15"/>
      <c r="G62" s="15"/>
      <c r="H62" s="15"/>
      <c r="I62" s="15"/>
      <c r="J62" s="15"/>
      <c r="K62" s="15"/>
      <c r="L62" s="15">
        <v>1</v>
      </c>
      <c r="M62" s="15"/>
      <c r="N62" s="15"/>
      <c r="O62" s="15"/>
      <c r="P62" s="15"/>
      <c r="Q62" s="4">
        <f t="shared" si="0"/>
        <v>1</v>
      </c>
      <c r="R62" s="25" t="s">
        <v>240</v>
      </c>
    </row>
    <row r="63" spans="1:18" ht="48" thickBot="1" x14ac:dyDescent="0.3">
      <c r="A63" s="16" t="s">
        <v>243</v>
      </c>
      <c r="B63" s="18">
        <v>45717</v>
      </c>
      <c r="C63" s="24" t="s">
        <v>64</v>
      </c>
      <c r="D63" t="s">
        <v>244</v>
      </c>
      <c r="E63" s="15"/>
      <c r="F63" s="15"/>
      <c r="G63" s="15"/>
      <c r="H63" s="15"/>
      <c r="I63" s="15"/>
      <c r="J63" s="15"/>
      <c r="K63" s="15"/>
      <c r="L63" s="15">
        <v>1</v>
      </c>
      <c r="M63" s="15"/>
      <c r="N63" s="15"/>
      <c r="O63" s="15"/>
      <c r="P63" s="15"/>
      <c r="Q63" s="4">
        <f t="shared" si="0"/>
        <v>1</v>
      </c>
      <c r="R63" s="25" t="s">
        <v>261</v>
      </c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4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4</v>
      </c>
    </row>
    <row r="21" spans="1:11" x14ac:dyDescent="0.25">
      <c r="J21" s="12" t="s">
        <v>40</v>
      </c>
      <c r="K21">
        <f>COUNTIF('2. ROSC Active'!C2:C251,J21)</f>
        <v>2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1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5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1</v>
      </c>
    </row>
    <row r="43" spans="10:11" x14ac:dyDescent="0.25">
      <c r="J43" s="12" t="s">
        <v>81</v>
      </c>
      <c r="K43">
        <f>COUNTIF('2. ROSC Active'!C2:C251,J43)</f>
        <v>4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2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5</v>
      </c>
    </row>
    <row r="55" spans="10:11" x14ac:dyDescent="0.25">
      <c r="J55" s="12" t="s">
        <v>88</v>
      </c>
      <c r="K55">
        <f>SUM(K2:K53)</f>
        <v>53</v>
      </c>
    </row>
    <row r="56" spans="10:11" x14ac:dyDescent="0.25">
      <c r="J56" s="12" t="s">
        <v>87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BD219F-4B44-46F0-A1CC-E3FC9D2D9C55}"/>
</file>

<file path=customXml/itemProps2.xml><?xml version="1.0" encoding="utf-8"?>
<ds:datastoreItem xmlns:ds="http://schemas.openxmlformats.org/officeDocument/2006/customXml" ds:itemID="{3586B3AE-6158-4F03-B0A9-CB4A84281055}"/>
</file>

<file path=customXml/itemProps3.xml><?xml version="1.0" encoding="utf-8"?>
<ds:datastoreItem xmlns:ds="http://schemas.openxmlformats.org/officeDocument/2006/customXml" ds:itemID="{8F6918A4-9377-4E94-8CB1-F5C386D4E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Samantha Hicks</cp:lastModifiedBy>
  <cp:lastPrinted>2022-06-10T23:39:20Z</cp:lastPrinted>
  <dcterms:created xsi:type="dcterms:W3CDTF">2022-05-19T17:55:56Z</dcterms:created>
  <dcterms:modified xsi:type="dcterms:W3CDTF">2025-04-02T18:52:17Z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