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seyr\Desktop\"/>
    </mc:Choice>
  </mc:AlternateContent>
  <xr:revisionPtr revIDLastSave="0" documentId="8_{311F6FF9-52A4-417F-B032-D11E1FBAD866}" xr6:coauthVersionLast="36" xr6:coauthVersionMax="36" xr10:uidLastSave="{00000000-0000-0000-0000-000000000000}"/>
  <bookViews>
    <workbookView xWindow="0" yWindow="0" windowWidth="18210" windowHeight="306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0" i="3" l="1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28" i="3"/>
  <c r="Q36" i="3"/>
  <c r="Q37" i="3"/>
  <c r="Q20" i="3"/>
  <c r="Q58" i="3"/>
  <c r="Q72" i="3"/>
  <c r="Q17" i="3"/>
  <c r="Q67" i="3"/>
  <c r="Q31" i="3"/>
  <c r="Q8" i="3"/>
  <c r="Q11" i="3"/>
  <c r="Q10" i="3"/>
  <c r="Q25" i="3"/>
  <c r="Q82" i="3"/>
  <c r="Q81" i="3"/>
  <c r="Q80" i="3"/>
  <c r="Q79" i="3"/>
  <c r="Q78" i="3"/>
  <c r="Q76" i="3"/>
  <c r="Q77" i="3"/>
  <c r="Q75" i="3"/>
  <c r="Q74" i="3"/>
  <c r="Q73" i="3"/>
  <c r="Q71" i="3"/>
  <c r="Q70" i="3"/>
  <c r="Q69" i="3"/>
  <c r="Q68" i="3"/>
  <c r="Q66" i="3"/>
  <c r="Q65" i="3"/>
  <c r="Q64" i="3"/>
  <c r="Q61" i="3"/>
  <c r="Q63" i="3"/>
  <c r="Q62" i="3"/>
  <c r="Q60" i="3"/>
  <c r="Q57" i="3"/>
  <c r="Q56" i="3"/>
  <c r="Q59" i="3"/>
  <c r="Q55" i="3"/>
  <c r="Q54" i="3"/>
  <c r="Q53" i="3"/>
  <c r="Q52" i="3"/>
  <c r="Q51" i="3"/>
  <c r="Q50" i="3"/>
  <c r="Q49" i="3"/>
  <c r="Q48" i="3"/>
  <c r="Q47" i="3"/>
  <c r="Q46" i="3"/>
  <c r="Q45" i="3"/>
  <c r="Q44" i="3"/>
  <c r="Q40" i="3"/>
  <c r="Q43" i="3"/>
  <c r="Q42" i="3"/>
  <c r="Q41" i="3"/>
  <c r="Q39" i="3"/>
  <c r="Q38" i="3"/>
  <c r="Q35" i="3"/>
  <c r="Q34" i="3"/>
  <c r="Q33" i="3"/>
  <c r="Q32" i="3"/>
  <c r="Q30" i="3"/>
  <c r="Q26" i="3"/>
  <c r="Q29" i="3"/>
  <c r="Q27" i="3"/>
  <c r="Q24" i="3"/>
  <c r="Q23" i="3"/>
  <c r="Q22" i="3"/>
  <c r="Q21" i="3"/>
  <c r="Q19" i="3"/>
  <c r="Q18" i="3"/>
  <c r="Q16" i="3"/>
  <c r="Q15" i="3"/>
  <c r="Q14" i="3"/>
  <c r="Q13" i="3"/>
  <c r="Q12" i="3"/>
  <c r="Q9" i="3"/>
  <c r="Q7" i="3"/>
  <c r="Q6" i="3"/>
  <c r="Q5" i="3"/>
  <c r="Q4" i="3"/>
  <c r="Q3" i="3"/>
  <c r="Q2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56" i="4" l="1"/>
  <c r="K55" i="4"/>
</calcChain>
</file>

<file path=xl/sharedStrings.xml><?xml version="1.0" encoding="utf-8"?>
<sst xmlns="http://schemas.openxmlformats.org/spreadsheetml/2006/main" count="499" uniqueCount="318">
  <si>
    <t>Council Name</t>
  </si>
  <si>
    <t>Douglas County ROSC Council</t>
  </si>
  <si>
    <t>Lead Agency</t>
  </si>
  <si>
    <t>Hour House (CEAD Coucil)</t>
  </si>
  <si>
    <t>Lead Agency Address</t>
  </si>
  <si>
    <t>635 W. Division, Charleston, IL 61920</t>
  </si>
  <si>
    <t>Project Coordinator(s)</t>
  </si>
  <si>
    <t>Project Coordinator(s) Phone Number</t>
  </si>
  <si>
    <t>217-549-7632</t>
  </si>
  <si>
    <t>Coordinator(s) Email</t>
  </si>
  <si>
    <t>Additional Contact/Supervisor</t>
  </si>
  <si>
    <t>Jenna Hays, Program Supervisor</t>
  </si>
  <si>
    <t>Additional Contact Email and Phone Number</t>
  </si>
  <si>
    <t>jennah@hourhouserecovery.org</t>
  </si>
  <si>
    <t>Geographical Location(s) Covered</t>
  </si>
  <si>
    <t>Douglas County, IL</t>
  </si>
  <si>
    <t>DHS Region</t>
  </si>
  <si>
    <t>Region 4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</si>
  <si>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</si>
  <si>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</si>
  <si>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</si>
  <si>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</si>
  <si>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</si>
  <si>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</si>
  <si>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</si>
  <si>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</si>
  <si>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</si>
  <si>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</si>
  <si>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</si>
  <si>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</si>
  <si>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</si>
  <si>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</si>
  <si>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</si>
  <si>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</si>
  <si>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</si>
  <si>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</si>
  <si>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FY23</t>
  </si>
  <si>
    <t>PLE: Substance Use</t>
  </si>
  <si>
    <t>Community Member, Recovery</t>
  </si>
  <si>
    <t>FY24</t>
  </si>
  <si>
    <t>Youth-Serving: Local Prevention Providers</t>
  </si>
  <si>
    <t>Contact (Sept)</t>
  </si>
  <si>
    <t>Adam Brazzell</t>
  </si>
  <si>
    <t>FY25</t>
  </si>
  <si>
    <t>Law Enforcement: County Sheriff's Dept.</t>
  </si>
  <si>
    <t>Candlelight Vigil,  Contact (Aug)</t>
  </si>
  <si>
    <t>Adam Weinstock</t>
  </si>
  <si>
    <t>Douglas County Sheriff's Department, Chief Deputy</t>
  </si>
  <si>
    <t>Education Site (July-) Sheriffs Ofc/Jail DOPP site 24 hour (July-), Contact (July, Sept)</t>
  </si>
  <si>
    <t>Amber Clark</t>
  </si>
  <si>
    <t>Service Providers: Harm Reduction</t>
  </si>
  <si>
    <t>Veterans Administration</t>
  </si>
  <si>
    <t>Attended DART launch, Candlelight Vigil, Contact (July, Aug, Sept)</t>
  </si>
  <si>
    <t>Ambrosia Branson</t>
  </si>
  <si>
    <t>Youth-Serving: Other</t>
  </si>
  <si>
    <t xml:space="preserve">Guest speaker (Sept) </t>
  </si>
  <si>
    <t>Angie Hunt</t>
  </si>
  <si>
    <t>Service Providers: Other</t>
  </si>
  <si>
    <t xml:space="preserve">Douglas County Health Center (DCHD), Healthcare Navigator </t>
  </si>
  <si>
    <t>Transitional Housing Subcommittee, Contact (July, Aug, Sept)</t>
  </si>
  <si>
    <t>Anthony Hooker</t>
  </si>
  <si>
    <t>Education: Local University</t>
  </si>
  <si>
    <t>Parkland Community College</t>
  </si>
  <si>
    <t>Contact (July, Aug, Sept)</t>
  </si>
  <si>
    <t>Brad Ingrum</t>
  </si>
  <si>
    <t>PLE: Other</t>
  </si>
  <si>
    <t>Community Member</t>
  </si>
  <si>
    <t>Transitional Housing Subcommittee, Family Fun Day, Candlelight Vigil, Contact (Aug)</t>
  </si>
  <si>
    <t>Brycen McFadden</t>
  </si>
  <si>
    <t>Recovery Supports: Housing</t>
  </si>
  <si>
    <t>Oxford House</t>
  </si>
  <si>
    <t>Contact (July, Sept)</t>
  </si>
  <si>
    <t>Camille Gordon</t>
  </si>
  <si>
    <t>Service Providers: Violence Prevention</t>
  </si>
  <si>
    <t xml:space="preserve">HOPE of East Central IL </t>
  </si>
  <si>
    <t>Carrie McKinzie</t>
  </si>
  <si>
    <t>Recovery Supports: Other</t>
  </si>
  <si>
    <t>Gateway Foundation, Business Development Coordinator (Central IL)</t>
  </si>
  <si>
    <t>Attended DART launch, Contact (July, Aug, Sept)</t>
  </si>
  <si>
    <t>Casey McClain, LPC</t>
  </si>
  <si>
    <t>Healthcare: County Health Department</t>
  </si>
  <si>
    <t>Douglas County Health Center (DCHD), Mental Health Counselor</t>
  </si>
  <si>
    <t>SMART training (DCHD), Contact (Aug, Sept)</t>
  </si>
  <si>
    <t>Cathy Means</t>
  </si>
  <si>
    <t>Transitional Housing Subcommittee, Contact (July, Aug)</t>
  </si>
  <si>
    <t>Christina Isley</t>
  </si>
  <si>
    <t>Education: Other</t>
  </si>
  <si>
    <t xml:space="preserve">SLU Department of Family and Community Medicine </t>
  </si>
  <si>
    <t>Research Assistant, Contact (Jul, Aug)</t>
  </si>
  <si>
    <t>Christine Pierce</t>
  </si>
  <si>
    <t>Carle Addiction Recovery Center, Community Outreach Worker</t>
  </si>
  <si>
    <t>Darlene Smith</t>
  </si>
  <si>
    <t>SMART training, Transitional Housing Subcommittee, Education Groups, Candlelight Vigil, Contact (July, Aug, Sept)</t>
  </si>
  <si>
    <t>David King</t>
  </si>
  <si>
    <t xml:space="preserve">Carle Addiction Recovery Center </t>
  </si>
  <si>
    <t>Attended DART launch, Contact (July)</t>
  </si>
  <si>
    <t>Diane Zell</t>
  </si>
  <si>
    <t>Family: Mental Health</t>
  </si>
  <si>
    <t>NAMI</t>
  </si>
  <si>
    <t>DART leadership, Attended DART Kickoff, Contact (July, Aug)</t>
  </si>
  <si>
    <t>Dylan Adair</t>
  </si>
  <si>
    <t>Jamie Miller</t>
  </si>
  <si>
    <t>Healthcare: Other</t>
  </si>
  <si>
    <t>SIHF, Office Manager</t>
  </si>
  <si>
    <t>Contact (July)</t>
  </si>
  <si>
    <t>Janice Gee</t>
  </si>
  <si>
    <t>Volunteer: Other</t>
  </si>
  <si>
    <t>Arcola Food Pantry, Director</t>
  </si>
  <si>
    <t>Arcola Food Pantry DOPP Site (July-), Contact (July, Aug)</t>
  </si>
  <si>
    <t>Treatment: Local Provider</t>
  </si>
  <si>
    <t>Jason Pantier</t>
  </si>
  <si>
    <t>Judicial: Probation</t>
  </si>
  <si>
    <t>Douglas County Probation</t>
  </si>
  <si>
    <t>Transitional Housing Subcommittee, Attended DART Kickoff, Candlelight Vigil, Contact (July, Aug, Sept)</t>
  </si>
  <si>
    <t>Education: Local K-12</t>
  </si>
  <si>
    <t>Jeff McFadden</t>
  </si>
  <si>
    <t>ROSC</t>
  </si>
  <si>
    <t>Collaboration</t>
  </si>
  <si>
    <t>Jenna Hays</t>
  </si>
  <si>
    <t>Hour House, ROSC Supervisor</t>
  </si>
  <si>
    <t>Jenna Slaughter</t>
  </si>
  <si>
    <t>Service Providers: Employment Programs</t>
  </si>
  <si>
    <t>Workforce Development CCRPC, Career Coach</t>
  </si>
  <si>
    <t>Jenna will be on Maternity leave beginning end of July, Contact (July)</t>
  </si>
  <si>
    <t>Hour House, Prevention</t>
  </si>
  <si>
    <t>Jenny Gomez</t>
  </si>
  <si>
    <t>Joe Duncan</t>
  </si>
  <si>
    <t>Law Enforcement: Local Police</t>
  </si>
  <si>
    <t xml:space="preserve">Atwood Police Dept. </t>
  </si>
  <si>
    <t>Johanna Gonzalez</t>
  </si>
  <si>
    <t>Government: State Official</t>
  </si>
  <si>
    <t xml:space="preserve">Statewide ROSC </t>
  </si>
  <si>
    <t>Julie Pohlman</t>
  </si>
  <si>
    <t>Statewide ROSC Region 4 TA</t>
  </si>
  <si>
    <t>Kaitlin Rund</t>
  </si>
  <si>
    <t>Douglas County Sheriff's Department, Jail Administrator</t>
  </si>
  <si>
    <t>Education Site (July-), Contact (July, Aug)</t>
  </si>
  <si>
    <t>Kandis Mills</t>
  </si>
  <si>
    <t>Judicial: Other</t>
  </si>
  <si>
    <t>Kaycie Sanders</t>
  </si>
  <si>
    <t>Dial-A-Ride Public Transportation</t>
  </si>
  <si>
    <t>Transportation Advisory Committee, Contact (July, Aug, Sept)</t>
  </si>
  <si>
    <t xml:space="preserve">Kaylee Ann Hopkins </t>
  </si>
  <si>
    <t>Hour House, Douglas County CORS Recovery Navigator</t>
  </si>
  <si>
    <t>Attended DART launch, Transitional Housing Subcommittee, Contact (July, Aug, Sept)</t>
  </si>
  <si>
    <t>Kelsey Pruitt</t>
  </si>
  <si>
    <t>Arthur Public Library  District, Director</t>
  </si>
  <si>
    <t>Arthur Library DOPP Site (July-June), Contact (July)</t>
  </si>
  <si>
    <t>Judicial: Public Defender's Office</t>
  </si>
  <si>
    <t>Kristin Davis</t>
  </si>
  <si>
    <t>Family Guidance Center, Region 4 Substance Use Prevention Integration Coordinator</t>
  </si>
  <si>
    <t>Jail education backup, SMART training, Contact (July, Aug, Sept)</t>
  </si>
  <si>
    <t>Lauren Christina</t>
  </si>
  <si>
    <t>RISE Behavioral Health &amp; Wellness, Exective Director</t>
  </si>
  <si>
    <t>RISE Behavioral Health DOPP Site (July-), Contact (Aug)</t>
  </si>
  <si>
    <t>Leanna Morgan</t>
  </si>
  <si>
    <t>Hour House, BASE Coordinator</t>
  </si>
  <si>
    <t>Liesl Wingert</t>
  </si>
  <si>
    <t>SIU School of Medicine, Center for Rural Health and Social Service Development</t>
  </si>
  <si>
    <t>Virtual Panel Collaboration, Contact (July, Aug)</t>
  </si>
  <si>
    <t>Linda Scribner</t>
  </si>
  <si>
    <t>Be Brave Founder, PLE (Family)</t>
  </si>
  <si>
    <t>Candlelight Vigil, SMART training, Transitional Housing Subcommittee, Family Fun Day, Candlelight Vigil, Contact (July, Aug)</t>
  </si>
  <si>
    <t>Lisa Blackwell</t>
  </si>
  <si>
    <t>Lisa Edwards</t>
  </si>
  <si>
    <t>Government: County Official</t>
  </si>
  <si>
    <t>Douglas County Coroner</t>
  </si>
  <si>
    <t>Transitional Housing Subcommittee, Candlelight Vigil, Contact (July, Aug)</t>
  </si>
  <si>
    <t>Matthew Hales</t>
  </si>
  <si>
    <t>Newman Regional Public Library, Librarian / Douglas County Area Coalition</t>
  </si>
  <si>
    <t>Newman Library DOPP Site (July-), Douglas County Area Coalition, Contact (Aug)</t>
  </si>
  <si>
    <t>Megan Edmundson</t>
  </si>
  <si>
    <t>Prevention First Leadership Center</t>
  </si>
  <si>
    <t>Virtual Panel Collaboration, Contact (July, Aug, Sept)</t>
  </si>
  <si>
    <t>Michelle Eaton</t>
  </si>
  <si>
    <t>Michelle out of office July-Aug, Contact (Sept)</t>
  </si>
  <si>
    <t>Michelle Hibbard</t>
  </si>
  <si>
    <t>Rosecrance Community Relations Coordinator</t>
  </si>
  <si>
    <t>Family: Substance Use</t>
  </si>
  <si>
    <t>Nathan Chaplin</t>
  </si>
  <si>
    <t>Douglas County Sheriff's Department, Douglas County Sheriff</t>
  </si>
  <si>
    <t>Candlelight Vigil, Douglas County Courthouse DOPP Site, Transitional Housing Subcommittee, Contact (July, Aug, Sept)</t>
  </si>
  <si>
    <t>Nicki Hanks</t>
  </si>
  <si>
    <t>Edgar County ROSC Coordinator</t>
  </si>
  <si>
    <t>Collarboration along the Edgar and Douglas county line.</t>
  </si>
  <si>
    <t>Nina Pankau</t>
  </si>
  <si>
    <t>PLE: Family</t>
  </si>
  <si>
    <t xml:space="preserve">Transitional Housing Subcommittee. Lives in AZ part of the year. </t>
  </si>
  <si>
    <t>Pastor Bennett Woods</t>
  </si>
  <si>
    <t>Faith-based: Local Pastor</t>
  </si>
  <si>
    <t>First United Methodist Church, Lead Pastor</t>
  </si>
  <si>
    <t>FUMC DOPP Site (July-), Contact (Aug)</t>
  </si>
  <si>
    <t>Healthcare: Hospital</t>
  </si>
  <si>
    <t>Paul Snow</t>
  </si>
  <si>
    <t>Tuscola community member</t>
  </si>
  <si>
    <t>Rob Wentz</t>
  </si>
  <si>
    <t>PLE: Friend, Veteran</t>
  </si>
  <si>
    <t>Transitional Housing Subcommittee, Family Fun Day, Candlelight Vigil, Contact (July, Aug)</t>
  </si>
  <si>
    <t>Robert Kosic</t>
  </si>
  <si>
    <t>Law Enforcement:  State Attorney's Office</t>
  </si>
  <si>
    <t>Douglas County State's Attorney</t>
  </si>
  <si>
    <t>Candlelight Vigil, Contact (Aug, Sept)</t>
  </si>
  <si>
    <t>Sara Evans</t>
  </si>
  <si>
    <t>Faith-based: Other</t>
  </si>
  <si>
    <t>First United Methodist Church, Secretary</t>
  </si>
  <si>
    <t>FUMC DOPP Site (July-), Contact (July, Sept)</t>
  </si>
  <si>
    <t>Shawna Storm</t>
  </si>
  <si>
    <t>Healthcare: MAR Prescriber</t>
  </si>
  <si>
    <t>SIHF, MAR Prescriber</t>
  </si>
  <si>
    <t>Skylar Kamerer-Miller</t>
  </si>
  <si>
    <t>Volunteer: Drug Free Coalitions</t>
  </si>
  <si>
    <t>Summer Phillips</t>
  </si>
  <si>
    <t>Douglas County Health Department, Health Educator/ Outreach Coordinator</t>
  </si>
  <si>
    <t>Harm Reduction (July-) Narcan Distribution (PROMPT), Douglas County Area Coalition, Transitional Housing Subcommittee, Attended DART Kickoff, Contact (July, Aug, Sept)</t>
  </si>
  <si>
    <t>Tawanna Nickens</t>
  </si>
  <si>
    <t>Education: GED programs</t>
  </si>
  <si>
    <t>Tawanna is involved with the process of developing local GED prep for the jail and community.</t>
  </si>
  <si>
    <t>Ted Shearer</t>
  </si>
  <si>
    <t>Faith-based: Ministerial Alliance</t>
  </si>
  <si>
    <t>Rural Grace Food Pantry (Murdock), Listening Ears</t>
  </si>
  <si>
    <t>Rural Grace DOPP Site (July-)</t>
  </si>
  <si>
    <t>Tia Schum</t>
  </si>
  <si>
    <t xml:space="preserve">Piatt County ROSC Coordinator </t>
  </si>
  <si>
    <t>Tia shares the area of Atwood, IL, which is split down the middle by Douglas and Piatt County. Arthur High school is a tri-county school for Douglas, Moultrie and Piatt.</t>
  </si>
  <si>
    <t>Tiffany Murdock</t>
  </si>
  <si>
    <t>Tisha Gatson</t>
  </si>
  <si>
    <t>Brightpoint</t>
  </si>
  <si>
    <t>Villa Grove Police Dept.</t>
  </si>
  <si>
    <t>Local Police</t>
  </si>
  <si>
    <t>VG Police Dept. DOPP (July-)</t>
  </si>
  <si>
    <t>Wade Stark</t>
  </si>
  <si>
    <t>SMART training (DCHD), Contact (Aug)</t>
  </si>
  <si>
    <t>Wendy Lambert</t>
  </si>
  <si>
    <t>Vermillion County ROSC</t>
  </si>
  <si>
    <t>Collaboration (DART), Contact (July, Sept)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</si>
  <si>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</si>
  <si>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</si>
  <si>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</si>
  <si>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</si>
  <si>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</si>
  <si>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</si>
  <si>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</si>
  <si>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</si>
  <si>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</si>
  <si>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</si>
  <si>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</si>
  <si>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Business: Other</t>
  </si>
  <si>
    <t>Faith-based Groups</t>
  </si>
  <si>
    <t>Family/Parents</t>
  </si>
  <si>
    <t>Family: Other</t>
  </si>
  <si>
    <t>Service Providers</t>
  </si>
  <si>
    <t xml:space="preserve">Service Providers: Harm Reduction </t>
  </si>
  <si>
    <t>Service Providers: Programs for Unhoused Individuals</t>
  </si>
  <si>
    <t>State/Local/Tribal Government</t>
  </si>
  <si>
    <t>Government: Local Official</t>
  </si>
  <si>
    <t>Government: 708 Board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</si>
  <si>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</si>
  <si>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</si>
  <si>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</si>
  <si>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</si>
  <si>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</si>
  <si>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</si>
  <si>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Law Enforcement</t>
  </si>
  <si>
    <t>Law Enforcement: ISP</t>
  </si>
  <si>
    <t>Law Enforcement: Other</t>
  </si>
  <si>
    <t>Judicial</t>
  </si>
  <si>
    <t>Judicial: Drug Court Representative</t>
  </si>
  <si>
    <t>Volunteer/Civic Organizations</t>
  </si>
  <si>
    <t>Education/Schools</t>
  </si>
  <si>
    <t>Youth-Serving Organizations</t>
  </si>
  <si>
    <t>Media</t>
  </si>
  <si>
    <t>Media: All</t>
  </si>
  <si>
    <t>Business</t>
  </si>
  <si>
    <t>TOTAL MEMBERS</t>
  </si>
  <si>
    <t>TOTAL SECTORS</t>
  </si>
  <si>
    <t>Grace Blackwell</t>
  </si>
  <si>
    <t>James Sanders</t>
  </si>
  <si>
    <t>Barb Gibson</t>
  </si>
  <si>
    <t>Jaya Kolisetty</t>
  </si>
  <si>
    <t>Rob Woods</t>
  </si>
  <si>
    <t>Chad Hanks</t>
  </si>
  <si>
    <t>Mikyla Hodges</t>
  </si>
  <si>
    <t>Dani Prince</t>
  </si>
  <si>
    <t>Jody Heavilin</t>
  </si>
  <si>
    <t>Jill Bunker</t>
  </si>
  <si>
    <t>Jamie Murphy</t>
  </si>
  <si>
    <t>Tiffany Ellison</t>
  </si>
  <si>
    <t>Pastor Arthur United Methodist Church</t>
  </si>
  <si>
    <t>Hour House, Base Program</t>
  </si>
  <si>
    <t>Executive Director, RACES</t>
  </si>
  <si>
    <t>FY 25</t>
  </si>
  <si>
    <t>Brandy Schlanser</t>
  </si>
  <si>
    <t xml:space="preserve"> Hour House, Navigator</t>
  </si>
  <si>
    <t>Hour House, BASE Program</t>
  </si>
  <si>
    <t>Douglas County Sheriff's Department, DARE Program, School Resource Officer</t>
  </si>
  <si>
    <t>Stefanie Gilbert</t>
  </si>
  <si>
    <t>John "Andy" Brandburg</t>
  </si>
  <si>
    <t>Southern Illinois Healthcare Foundation</t>
  </si>
  <si>
    <t>County Health Department</t>
  </si>
  <si>
    <t xml:space="preserve">Probation </t>
  </si>
  <si>
    <t>Nick Spidle</t>
  </si>
  <si>
    <t>Hour House Base Program</t>
  </si>
  <si>
    <t>Nancy Finisee</t>
  </si>
  <si>
    <t>Douglas Co. Health Dept. Intern</t>
  </si>
  <si>
    <t>lyndseyr@hourhouserecovery.org</t>
  </si>
  <si>
    <t>Lyndsey Reedy</t>
  </si>
  <si>
    <t>Hour House, Coles County ROSC Coordinator</t>
  </si>
  <si>
    <t>Hour House</t>
  </si>
  <si>
    <t>Hour Hour- Douglas County ROSC Navigator</t>
  </si>
  <si>
    <t xml:space="preserve">Hour House-CORS Recovery Navigator </t>
  </si>
  <si>
    <t xml:space="preserve">Hour House-Moultrie/ Shelby County ROSC Coordinator </t>
  </si>
  <si>
    <t>Hour House-Circle of Care, Project Coordinator</t>
  </si>
  <si>
    <t>Previous Douglas Co ROSC Coordinator</t>
  </si>
  <si>
    <t>Brody Good</t>
  </si>
  <si>
    <t xml:space="preserve">Past Guest Speaker  </t>
  </si>
  <si>
    <t>Navigator,Tuscola community member, SMART training (PLE), Candlelight Vigil, Contact (July, Aug, Sept)</t>
  </si>
  <si>
    <t>Previous coordinator,Transitional Housing Subcommittee, Attended DART Kickoff, Family Fun Day, Candlelight Vigil</t>
  </si>
  <si>
    <t>Intern at DCHD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</si>
</sst>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>
      <alignment horizontal="center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Normal="100" workbookViewId="0">
      <selection activeCell="B5" sqref="B5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3" t="s">
        <v>1</v>
      </c>
    </row>
    <row r="2" spans="1:2" ht="33" customHeight="1" x14ac:dyDescent="0.25">
      <c r="A2" s="2" t="s">
        <v>2</v>
      </c>
      <c r="B2" s="28" t="s">
        <v>3</v>
      </c>
    </row>
    <row r="3" spans="1:2" ht="33" customHeight="1" x14ac:dyDescent="0.25">
      <c r="A3" s="5" t="s">
        <v>4</v>
      </c>
      <c r="B3" s="13" t="s">
        <v>5</v>
      </c>
    </row>
    <row r="4" spans="1:2" ht="33" customHeight="1" x14ac:dyDescent="0.25">
      <c r="A4" s="2" t="s">
        <v>6</v>
      </c>
      <c r="B4" s="28" t="s">
        <v>305</v>
      </c>
    </row>
    <row r="5" spans="1:2" ht="33" customHeight="1" x14ac:dyDescent="0.25">
      <c r="A5" s="5" t="s">
        <v>7</v>
      </c>
      <c r="B5" s="13" t="s">
        <v>8</v>
      </c>
    </row>
    <row r="6" spans="1:2" ht="33" customHeight="1" x14ac:dyDescent="0.25">
      <c r="A6" s="2" t="s">
        <v>9</v>
      </c>
      <c r="B6" s="29" t="s">
        <v>304</v>
      </c>
    </row>
    <row r="7" spans="1:2" ht="33" customHeight="1" x14ac:dyDescent="0.25">
      <c r="A7" s="5" t="s">
        <v>10</v>
      </c>
      <c r="B7" s="13" t="s">
        <v>11</v>
      </c>
    </row>
    <row r="8" spans="1:2" ht="33" customHeight="1" x14ac:dyDescent="0.25">
      <c r="A8" s="3" t="s">
        <v>12</v>
      </c>
      <c r="B8" s="29" t="s">
        <v>13</v>
      </c>
    </row>
    <row r="9" spans="1:2" ht="33" customHeight="1" x14ac:dyDescent="0.25">
      <c r="A9" s="5" t="s">
        <v>14</v>
      </c>
      <c r="B9" s="13" t="s">
        <v>15</v>
      </c>
    </row>
    <row r="10" spans="1:2" ht="33" customHeight="1" x14ac:dyDescent="0.25">
      <c r="A10" s="2" t="s">
        <v>16</v>
      </c>
      <c r="B10" s="28" t="s">
        <v>17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0"/>
  <sheetViews>
    <sheetView tabSelected="1" topLeftCell="A79" zoomScale="70" zoomScaleNormal="70" workbookViewId="0">
      <selection activeCell="A62" sqref="A62"/>
    </sheetView>
  </sheetViews>
  <sheetFormatPr defaultRowHeight="15.75" x14ac:dyDescent="0.25"/>
  <cols>
    <col min="1" max="1" width="27" style="16" customWidth="1"/>
    <col min="2" max="2" width="12.875" style="18" customWidth="1"/>
    <col min="3" max="3" width="20.375" style="18" customWidth="1"/>
    <col min="4" max="4" width="21.375" style="18" customWidth="1"/>
    <col min="5" max="5" width="6.875" style="18" customWidth="1"/>
    <col min="6" max="6" width="7.375" style="18" customWidth="1"/>
    <col min="7" max="8" width="7.125" style="18" customWidth="1"/>
    <col min="9" max="9" width="7.25" style="18" customWidth="1"/>
    <col min="10" max="10" width="7.5" style="18" customWidth="1"/>
    <col min="11" max="11" width="7.375" style="18" customWidth="1"/>
    <col min="12" max="13" width="8.125" style="18" customWidth="1"/>
    <col min="14" max="14" width="8" style="18" customWidth="1"/>
    <col min="15" max="16" width="8.125" style="18" customWidth="1"/>
    <col min="17" max="17" width="9.5" customWidth="1"/>
    <col min="18" max="18" width="22" style="18" customWidth="1"/>
  </cols>
  <sheetData>
    <row r="1" spans="1:18" ht="64.5" thickTop="1" thickBot="1" x14ac:dyDescent="0.3">
      <c r="A1" s="19" t="s">
        <v>18</v>
      </c>
      <c r="B1" s="19" t="s">
        <v>19</v>
      </c>
      <c r="C1" s="19" t="s">
        <v>20</v>
      </c>
      <c r="D1" s="19" t="s">
        <v>21</v>
      </c>
      <c r="E1" s="32" t="s">
        <v>22</v>
      </c>
      <c r="F1" s="32" t="s">
        <v>23</v>
      </c>
      <c r="G1" s="32" t="s">
        <v>24</v>
      </c>
      <c r="H1" s="32" t="s">
        <v>25</v>
      </c>
      <c r="I1" s="32" t="s">
        <v>26</v>
      </c>
      <c r="J1" s="32" t="s">
        <v>27</v>
      </c>
      <c r="K1" s="32" t="s">
        <v>28</v>
      </c>
      <c r="L1" s="32" t="s">
        <v>29</v>
      </c>
      <c r="M1" s="32" t="s">
        <v>30</v>
      </c>
      <c r="N1" s="32" t="s">
        <v>31</v>
      </c>
      <c r="O1" s="32" t="s">
        <v>32</v>
      </c>
      <c r="P1" s="32" t="s">
        <v>33</v>
      </c>
      <c r="Q1" s="33" t="s">
        <v>34</v>
      </c>
      <c r="R1" s="20" t="s">
        <v>35</v>
      </c>
    </row>
    <row r="2" spans="1:18" ht="63.75" thickBot="1" x14ac:dyDescent="0.3">
      <c r="A2" s="23" t="s">
        <v>42</v>
      </c>
      <c r="B2" s="24" t="s">
        <v>43</v>
      </c>
      <c r="C2" s="23" t="s">
        <v>44</v>
      </c>
      <c r="D2" s="25" t="s">
        <v>294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1">
        <f t="shared" ref="Q2:Q65" si="0">SUM(E2:P2)</f>
        <v>0</v>
      </c>
      <c r="R2" s="25" t="s">
        <v>45</v>
      </c>
    </row>
    <row r="3" spans="1:18" ht="63.75" thickBot="1" x14ac:dyDescent="0.3">
      <c r="A3" s="23" t="s">
        <v>46</v>
      </c>
      <c r="B3" s="24" t="s">
        <v>36</v>
      </c>
      <c r="C3" s="23" t="s">
        <v>44</v>
      </c>
      <c r="D3" s="25" t="s">
        <v>47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1">
        <f t="shared" si="0"/>
        <v>0</v>
      </c>
      <c r="R3" s="25" t="s">
        <v>48</v>
      </c>
    </row>
    <row r="4" spans="1:18" ht="63.75" thickBot="1" x14ac:dyDescent="0.3">
      <c r="A4" s="23" t="s">
        <v>49</v>
      </c>
      <c r="B4" s="24" t="s">
        <v>36</v>
      </c>
      <c r="C4" s="23" t="s">
        <v>50</v>
      </c>
      <c r="D4" s="25" t="s">
        <v>51</v>
      </c>
      <c r="E4" s="26"/>
      <c r="F4" s="26"/>
      <c r="G4" s="26"/>
      <c r="H4" s="26">
        <v>1</v>
      </c>
      <c r="I4" s="26">
        <v>1</v>
      </c>
      <c r="J4" s="26">
        <v>1</v>
      </c>
      <c r="K4" s="26"/>
      <c r="L4" s="26"/>
      <c r="M4" s="26"/>
      <c r="N4" s="26"/>
      <c r="O4" s="26"/>
      <c r="P4" s="26"/>
      <c r="Q4" s="31">
        <f t="shared" si="0"/>
        <v>3</v>
      </c>
      <c r="R4" s="25" t="s">
        <v>52</v>
      </c>
    </row>
    <row r="5" spans="1:18" ht="48" thickBot="1" x14ac:dyDescent="0.3">
      <c r="A5" s="23" t="s">
        <v>53</v>
      </c>
      <c r="B5" s="24" t="s">
        <v>43</v>
      </c>
      <c r="C5" s="23" t="s">
        <v>54</v>
      </c>
      <c r="D5" s="25" t="s">
        <v>311</v>
      </c>
      <c r="E5" s="26"/>
      <c r="F5" s="26"/>
      <c r="G5" s="26">
        <v>1</v>
      </c>
      <c r="H5" s="26">
        <v>1</v>
      </c>
      <c r="I5" s="26"/>
      <c r="J5" s="26"/>
      <c r="K5" s="26"/>
      <c r="L5" s="26"/>
      <c r="M5" s="26"/>
      <c r="N5" s="26"/>
      <c r="O5" s="26"/>
      <c r="P5" s="26"/>
      <c r="Q5" s="31">
        <f t="shared" si="0"/>
        <v>2</v>
      </c>
      <c r="R5" s="25" t="s">
        <v>55</v>
      </c>
    </row>
    <row r="6" spans="1:18" ht="48" thickBot="1" x14ac:dyDescent="0.3">
      <c r="A6" s="25" t="s">
        <v>56</v>
      </c>
      <c r="B6" s="24" t="s">
        <v>39</v>
      </c>
      <c r="C6" s="23" t="s">
        <v>57</v>
      </c>
      <c r="D6" s="25" t="s">
        <v>58</v>
      </c>
      <c r="E6" s="26"/>
      <c r="F6" s="26">
        <v>3</v>
      </c>
      <c r="G6" s="26">
        <v>1</v>
      </c>
      <c r="H6" s="26">
        <v>2</v>
      </c>
      <c r="I6" s="26">
        <v>2</v>
      </c>
      <c r="J6" s="26">
        <v>2</v>
      </c>
      <c r="K6" s="26">
        <v>1</v>
      </c>
      <c r="L6" s="26"/>
      <c r="M6" s="26"/>
      <c r="N6" s="26"/>
      <c r="O6" s="26"/>
      <c r="P6" s="26"/>
      <c r="Q6" s="31">
        <f t="shared" si="0"/>
        <v>11</v>
      </c>
      <c r="R6" s="27" t="s">
        <v>59</v>
      </c>
    </row>
    <row r="7" spans="1:18" ht="32.25" thickBot="1" x14ac:dyDescent="0.3">
      <c r="A7" s="23" t="s">
        <v>60</v>
      </c>
      <c r="B7" s="24">
        <v>44838</v>
      </c>
      <c r="C7" s="23" t="s">
        <v>61</v>
      </c>
      <c r="D7" s="25" t="s">
        <v>62</v>
      </c>
      <c r="E7" s="26"/>
      <c r="F7" s="26"/>
      <c r="G7" s="26"/>
      <c r="H7" s="26">
        <v>1</v>
      </c>
      <c r="I7" s="26"/>
      <c r="J7" s="26"/>
      <c r="K7" s="26"/>
      <c r="L7" s="26"/>
      <c r="M7" s="26"/>
      <c r="N7" s="26"/>
      <c r="O7" s="26"/>
      <c r="P7" s="26"/>
      <c r="Q7" s="31">
        <f t="shared" si="0"/>
        <v>1</v>
      </c>
      <c r="R7" s="25" t="s">
        <v>63</v>
      </c>
    </row>
    <row r="8" spans="1:18" ht="16.5" thickBot="1" x14ac:dyDescent="0.3">
      <c r="A8" s="25" t="s">
        <v>277</v>
      </c>
      <c r="B8" s="24"/>
      <c r="C8" s="30"/>
      <c r="D8" s="25"/>
      <c r="E8" s="26"/>
      <c r="F8" s="26"/>
      <c r="G8" s="26"/>
      <c r="H8" s="26"/>
      <c r="I8" s="26">
        <v>1</v>
      </c>
      <c r="J8" s="26">
        <v>1</v>
      </c>
      <c r="K8" s="26"/>
      <c r="L8" s="26"/>
      <c r="M8" s="26"/>
      <c r="N8" s="26"/>
      <c r="O8" s="26"/>
      <c r="P8" s="26"/>
      <c r="Q8" s="31">
        <f t="shared" si="0"/>
        <v>2</v>
      </c>
      <c r="R8" s="27"/>
    </row>
    <row r="9" spans="1:18" ht="63.75" thickBot="1" x14ac:dyDescent="0.3">
      <c r="A9" s="23" t="s">
        <v>64</v>
      </c>
      <c r="B9" s="24" t="s">
        <v>43</v>
      </c>
      <c r="C9" s="23" t="s">
        <v>65</v>
      </c>
      <c r="D9" s="25" t="s">
        <v>66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1">
        <f t="shared" si="0"/>
        <v>0</v>
      </c>
      <c r="R9" s="27" t="s">
        <v>67</v>
      </c>
    </row>
    <row r="10" spans="1:18" ht="16.5" thickBot="1" x14ac:dyDescent="0.3">
      <c r="A10" s="25" t="s">
        <v>291</v>
      </c>
      <c r="B10" s="24" t="s">
        <v>43</v>
      </c>
      <c r="C10" s="23"/>
      <c r="D10" s="25" t="s">
        <v>292</v>
      </c>
      <c r="E10" s="26"/>
      <c r="F10" s="26"/>
      <c r="G10" s="26"/>
      <c r="H10" s="26"/>
      <c r="I10" s="26"/>
      <c r="J10" s="26">
        <v>1</v>
      </c>
      <c r="K10" s="26">
        <v>1</v>
      </c>
      <c r="L10" s="26"/>
      <c r="M10" s="26"/>
      <c r="N10" s="26"/>
      <c r="O10" s="26"/>
      <c r="P10" s="26"/>
      <c r="Q10" s="31">
        <f t="shared" si="0"/>
        <v>2</v>
      </c>
      <c r="R10" s="25"/>
    </row>
    <row r="11" spans="1:18" ht="16.5" thickBot="1" x14ac:dyDescent="0.3">
      <c r="A11" s="25" t="s">
        <v>313</v>
      </c>
      <c r="B11" s="24" t="s">
        <v>290</v>
      </c>
      <c r="C11" s="30" t="s">
        <v>111</v>
      </c>
      <c r="D11" s="25" t="s">
        <v>299</v>
      </c>
      <c r="E11" s="26"/>
      <c r="F11" s="26"/>
      <c r="G11" s="26"/>
      <c r="H11" s="26"/>
      <c r="I11" s="26"/>
      <c r="J11" s="26"/>
      <c r="K11" s="26"/>
      <c r="L11" s="26"/>
      <c r="M11" s="26">
        <v>1</v>
      </c>
      <c r="N11" s="26"/>
      <c r="O11" s="26"/>
      <c r="P11" s="26"/>
      <c r="Q11" s="31">
        <f t="shared" si="0"/>
        <v>1</v>
      </c>
      <c r="R11" s="27"/>
    </row>
    <row r="12" spans="1:18" ht="32.25" thickBot="1" x14ac:dyDescent="0.3">
      <c r="A12" s="25" t="s">
        <v>68</v>
      </c>
      <c r="B12" s="24" t="s">
        <v>43</v>
      </c>
      <c r="C12" s="23" t="s">
        <v>69</v>
      </c>
      <c r="D12" s="25" t="s">
        <v>70</v>
      </c>
      <c r="E12" s="26">
        <v>1</v>
      </c>
      <c r="F12" s="26"/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/>
      <c r="M12" s="26"/>
      <c r="N12" s="26"/>
      <c r="O12" s="26"/>
      <c r="P12" s="26"/>
      <c r="Q12" s="31">
        <f t="shared" si="0"/>
        <v>6</v>
      </c>
      <c r="R12" s="25" t="s">
        <v>71</v>
      </c>
    </row>
    <row r="13" spans="1:18" ht="32.25" thickBot="1" x14ac:dyDescent="0.3">
      <c r="A13" s="25" t="s">
        <v>72</v>
      </c>
      <c r="B13" s="24" t="s">
        <v>39</v>
      </c>
      <c r="C13" s="23" t="s">
        <v>73</v>
      </c>
      <c r="D13" s="25" t="s">
        <v>74</v>
      </c>
      <c r="E13" s="26">
        <v>1</v>
      </c>
      <c r="F13" s="26">
        <v>1</v>
      </c>
      <c r="G13" s="26"/>
      <c r="H13" s="26">
        <v>1</v>
      </c>
      <c r="I13" s="26"/>
      <c r="J13" s="26"/>
      <c r="K13" s="26">
        <v>1</v>
      </c>
      <c r="L13" s="26"/>
      <c r="M13" s="26"/>
      <c r="N13" s="26"/>
      <c r="O13" s="26"/>
      <c r="P13" s="26"/>
      <c r="Q13" s="31">
        <f t="shared" si="0"/>
        <v>4</v>
      </c>
      <c r="R13" s="25" t="s">
        <v>63</v>
      </c>
    </row>
    <row r="14" spans="1:18" ht="48" thickBot="1" x14ac:dyDescent="0.3">
      <c r="A14" s="23" t="s">
        <v>75</v>
      </c>
      <c r="B14" s="24" t="s">
        <v>39</v>
      </c>
      <c r="C14" s="23" t="s">
        <v>76</v>
      </c>
      <c r="D14" s="25" t="s">
        <v>77</v>
      </c>
      <c r="E14" s="26"/>
      <c r="F14" s="26">
        <v>1</v>
      </c>
      <c r="G14" s="26"/>
      <c r="H14" s="26">
        <v>1</v>
      </c>
      <c r="I14" s="26">
        <v>1</v>
      </c>
      <c r="J14" s="26">
        <v>1</v>
      </c>
      <c r="K14" s="26"/>
      <c r="L14" s="26"/>
      <c r="M14" s="26"/>
      <c r="N14" s="26"/>
      <c r="O14" s="26"/>
      <c r="P14" s="26"/>
      <c r="Q14" s="31">
        <f t="shared" si="0"/>
        <v>4</v>
      </c>
      <c r="R14" s="25" t="s">
        <v>78</v>
      </c>
    </row>
    <row r="15" spans="1:18" ht="48" thickBot="1" x14ac:dyDescent="0.3">
      <c r="A15" s="23" t="s">
        <v>79</v>
      </c>
      <c r="B15" s="24">
        <v>45105</v>
      </c>
      <c r="C15" s="23" t="s">
        <v>80</v>
      </c>
      <c r="D15" s="25" t="s">
        <v>81</v>
      </c>
      <c r="E15" s="26"/>
      <c r="F15" s="26">
        <v>1</v>
      </c>
      <c r="G15" s="26">
        <v>1</v>
      </c>
      <c r="H15" s="26"/>
      <c r="I15" s="26">
        <v>1</v>
      </c>
      <c r="J15" s="26"/>
      <c r="K15" s="26"/>
      <c r="L15" s="26">
        <v>1</v>
      </c>
      <c r="M15" s="26">
        <v>1</v>
      </c>
      <c r="N15" s="26"/>
      <c r="O15" s="26"/>
      <c r="P15" s="26"/>
      <c r="Q15" s="31">
        <f t="shared" si="0"/>
        <v>5</v>
      </c>
      <c r="R15" s="25" t="s">
        <v>82</v>
      </c>
    </row>
    <row r="16" spans="1:18" ht="48" thickBot="1" x14ac:dyDescent="0.3">
      <c r="A16" s="23" t="s">
        <v>83</v>
      </c>
      <c r="B16" s="24" t="s">
        <v>39</v>
      </c>
      <c r="C16" s="23" t="s">
        <v>65</v>
      </c>
      <c r="D16" s="25" t="s">
        <v>66</v>
      </c>
      <c r="E16" s="26">
        <v>1</v>
      </c>
      <c r="F16" s="26">
        <v>2</v>
      </c>
      <c r="G16" s="26">
        <v>1</v>
      </c>
      <c r="H16" s="26">
        <v>2</v>
      </c>
      <c r="I16" s="26">
        <v>1</v>
      </c>
      <c r="J16" s="26"/>
      <c r="K16" s="26"/>
      <c r="L16" s="26"/>
      <c r="M16" s="26"/>
      <c r="N16" s="26"/>
      <c r="O16" s="26"/>
      <c r="P16" s="26"/>
      <c r="Q16" s="31">
        <f t="shared" si="0"/>
        <v>7</v>
      </c>
      <c r="R16" s="25" t="s">
        <v>84</v>
      </c>
    </row>
    <row r="17" spans="1:18" ht="16.5" thickBot="1" x14ac:dyDescent="0.3">
      <c r="A17" s="25" t="s">
        <v>280</v>
      </c>
      <c r="B17" s="24" t="s">
        <v>43</v>
      </c>
      <c r="C17" s="30" t="s">
        <v>37</v>
      </c>
      <c r="D17" s="25" t="s">
        <v>66</v>
      </c>
      <c r="E17" s="26"/>
      <c r="F17" s="26"/>
      <c r="G17" s="26"/>
      <c r="H17" s="26"/>
      <c r="I17" s="26"/>
      <c r="J17" s="26"/>
      <c r="K17" s="26">
        <v>1</v>
      </c>
      <c r="L17" s="26"/>
      <c r="M17" s="26"/>
      <c r="N17" s="26"/>
      <c r="O17" s="26"/>
      <c r="P17" s="26"/>
      <c r="Q17" s="31">
        <f t="shared" si="0"/>
        <v>1</v>
      </c>
      <c r="R17" s="27" t="s">
        <v>314</v>
      </c>
    </row>
    <row r="18" spans="1:18" ht="48" thickBot="1" x14ac:dyDescent="0.3">
      <c r="A18" s="25" t="s">
        <v>85</v>
      </c>
      <c r="B18" s="24" t="s">
        <v>39</v>
      </c>
      <c r="C18" s="23" t="s">
        <v>86</v>
      </c>
      <c r="D18" s="25" t="s">
        <v>87</v>
      </c>
      <c r="E18" s="26">
        <v>1</v>
      </c>
      <c r="F18" s="26">
        <v>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1">
        <f t="shared" si="0"/>
        <v>2</v>
      </c>
      <c r="R18" s="25" t="s">
        <v>88</v>
      </c>
    </row>
    <row r="19" spans="1:18" ht="63.75" thickBot="1" x14ac:dyDescent="0.3">
      <c r="A19" s="23" t="s">
        <v>89</v>
      </c>
      <c r="B19" s="24" t="s">
        <v>39</v>
      </c>
      <c r="C19" s="23" t="s">
        <v>37</v>
      </c>
      <c r="D19" s="25" t="s">
        <v>90</v>
      </c>
      <c r="E19" s="26">
        <v>1</v>
      </c>
      <c r="F19" s="26"/>
      <c r="G19" s="26">
        <v>1</v>
      </c>
      <c r="H19" s="26"/>
      <c r="I19" s="26"/>
      <c r="J19" s="26"/>
      <c r="K19" s="26"/>
      <c r="L19" s="26"/>
      <c r="M19" s="26"/>
      <c r="N19" s="26"/>
      <c r="O19" s="26"/>
      <c r="P19" s="26"/>
      <c r="Q19" s="31">
        <f t="shared" si="0"/>
        <v>2</v>
      </c>
      <c r="R19" s="25" t="s">
        <v>71</v>
      </c>
    </row>
    <row r="20" spans="1:18" ht="32.25" thickBot="1" x14ac:dyDescent="0.3">
      <c r="A20" s="25" t="s">
        <v>282</v>
      </c>
      <c r="B20" s="24" t="s">
        <v>290</v>
      </c>
      <c r="C20" s="30"/>
      <c r="D20" s="25" t="s">
        <v>288</v>
      </c>
      <c r="E20" s="26"/>
      <c r="F20" s="26"/>
      <c r="G20" s="26"/>
      <c r="H20" s="26"/>
      <c r="I20" s="26">
        <v>1</v>
      </c>
      <c r="J20" s="26"/>
      <c r="K20" s="26"/>
      <c r="L20" s="26">
        <v>1</v>
      </c>
      <c r="M20" s="26">
        <v>1</v>
      </c>
      <c r="N20" s="26"/>
      <c r="O20" s="26"/>
      <c r="P20" s="26"/>
      <c r="Q20" s="31">
        <f t="shared" si="0"/>
        <v>3</v>
      </c>
      <c r="R20" s="27"/>
    </row>
    <row r="21" spans="1:18" ht="111" thickBot="1" x14ac:dyDescent="0.3">
      <c r="A21" s="23" t="s">
        <v>91</v>
      </c>
      <c r="B21" s="24">
        <v>44753</v>
      </c>
      <c r="C21" s="23" t="s">
        <v>37</v>
      </c>
      <c r="D21" s="25" t="s">
        <v>307</v>
      </c>
      <c r="E21" s="26">
        <v>2</v>
      </c>
      <c r="F21" s="26">
        <v>1</v>
      </c>
      <c r="G21" s="26"/>
      <c r="H21" s="26">
        <v>1</v>
      </c>
      <c r="I21" s="26"/>
      <c r="J21" s="26"/>
      <c r="K21" s="26"/>
      <c r="L21" s="26"/>
      <c r="M21" s="26"/>
      <c r="N21" s="26"/>
      <c r="O21" s="26"/>
      <c r="P21" s="26"/>
      <c r="Q21" s="31">
        <f t="shared" si="0"/>
        <v>4</v>
      </c>
      <c r="R21" s="25" t="s">
        <v>92</v>
      </c>
    </row>
    <row r="22" spans="1:18" ht="32.25" thickBot="1" x14ac:dyDescent="0.3">
      <c r="A22" s="23" t="s">
        <v>93</v>
      </c>
      <c r="B22" s="24" t="s">
        <v>36</v>
      </c>
      <c r="C22" s="23" t="s">
        <v>76</v>
      </c>
      <c r="D22" s="25" t="s">
        <v>94</v>
      </c>
      <c r="E22" s="26">
        <v>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1">
        <f t="shared" si="0"/>
        <v>1</v>
      </c>
      <c r="R22" s="25" t="s">
        <v>95</v>
      </c>
    </row>
    <row r="23" spans="1:18" ht="48" thickBot="1" x14ac:dyDescent="0.3">
      <c r="A23" s="23" t="s">
        <v>96</v>
      </c>
      <c r="B23" s="24" t="s">
        <v>39</v>
      </c>
      <c r="C23" s="23" t="s">
        <v>97</v>
      </c>
      <c r="D23" s="25" t="s">
        <v>98</v>
      </c>
      <c r="E23" s="26"/>
      <c r="F23" s="26"/>
      <c r="G23" s="26">
        <v>1</v>
      </c>
      <c r="H23" s="26">
        <v>1</v>
      </c>
      <c r="I23" s="26"/>
      <c r="J23" s="26">
        <v>1</v>
      </c>
      <c r="K23" s="26"/>
      <c r="L23" s="26"/>
      <c r="M23" s="26"/>
      <c r="N23" s="26"/>
      <c r="O23" s="26"/>
      <c r="P23" s="26"/>
      <c r="Q23" s="31">
        <f t="shared" si="0"/>
        <v>3</v>
      </c>
      <c r="R23" s="25" t="s">
        <v>99</v>
      </c>
    </row>
    <row r="24" spans="1:18" ht="63.75" thickBot="1" x14ac:dyDescent="0.3">
      <c r="A24" s="23" t="s">
        <v>100</v>
      </c>
      <c r="B24" s="24" t="s">
        <v>43</v>
      </c>
      <c r="C24" s="23" t="s">
        <v>37</v>
      </c>
      <c r="D24" s="25" t="s">
        <v>90</v>
      </c>
      <c r="E24" s="26"/>
      <c r="F24" s="26"/>
      <c r="G24" s="26">
        <v>1</v>
      </c>
      <c r="H24" s="26">
        <v>1</v>
      </c>
      <c r="I24" s="26"/>
      <c r="J24" s="26"/>
      <c r="K24" s="26"/>
      <c r="L24" s="26"/>
      <c r="M24" s="26"/>
      <c r="N24" s="26"/>
      <c r="O24" s="26"/>
      <c r="P24" s="26"/>
      <c r="Q24" s="31">
        <f t="shared" si="0"/>
        <v>2</v>
      </c>
      <c r="R24" s="25" t="s">
        <v>41</v>
      </c>
    </row>
    <row r="25" spans="1:18" ht="16.5" thickBot="1" x14ac:dyDescent="0.3">
      <c r="A25" s="23" t="s">
        <v>275</v>
      </c>
      <c r="B25" s="24" t="s">
        <v>39</v>
      </c>
      <c r="C25" s="23" t="s">
        <v>65</v>
      </c>
      <c r="D25" s="25" t="s">
        <v>66</v>
      </c>
      <c r="E25" s="26"/>
      <c r="F25" s="26"/>
      <c r="G25" s="26"/>
      <c r="H25" s="26"/>
      <c r="I25" s="26">
        <v>1</v>
      </c>
      <c r="J25" s="26"/>
      <c r="K25" s="26"/>
      <c r="L25" s="26">
        <v>1</v>
      </c>
      <c r="M25" s="26"/>
      <c r="N25" s="26"/>
      <c r="O25" s="26"/>
      <c r="P25" s="26"/>
      <c r="Q25" s="31">
        <f t="shared" si="0"/>
        <v>2</v>
      </c>
      <c r="R25" s="25"/>
    </row>
    <row r="26" spans="1:18" ht="16.5" thickBot="1" x14ac:dyDescent="0.3">
      <c r="A26" s="23" t="s">
        <v>276</v>
      </c>
      <c r="B26" s="24" t="s">
        <v>290</v>
      </c>
      <c r="C26" s="23"/>
      <c r="D26" s="25"/>
      <c r="E26" s="26"/>
      <c r="F26" s="26"/>
      <c r="G26" s="26"/>
      <c r="H26" s="26"/>
      <c r="I26" s="26">
        <v>1</v>
      </c>
      <c r="J26" s="26">
        <v>1</v>
      </c>
      <c r="K26" s="26"/>
      <c r="L26" s="26"/>
      <c r="M26" s="26"/>
      <c r="N26" s="26"/>
      <c r="O26" s="26"/>
      <c r="P26" s="26"/>
      <c r="Q26" s="31">
        <f t="shared" si="0"/>
        <v>2</v>
      </c>
      <c r="R26" s="25"/>
    </row>
    <row r="27" spans="1:18" ht="16.5" thickBot="1" x14ac:dyDescent="0.3">
      <c r="A27" s="25" t="s">
        <v>101</v>
      </c>
      <c r="B27" s="24" t="s">
        <v>43</v>
      </c>
      <c r="C27" s="23" t="s">
        <v>102</v>
      </c>
      <c r="D27" s="25" t="s">
        <v>103</v>
      </c>
      <c r="E27" s="26">
        <v>1</v>
      </c>
      <c r="F27" s="26"/>
      <c r="G27" s="26"/>
      <c r="H27" s="26"/>
      <c r="I27" s="26">
        <v>1</v>
      </c>
      <c r="J27" s="26"/>
      <c r="K27" s="26"/>
      <c r="L27" s="26"/>
      <c r="M27" s="26"/>
      <c r="N27" s="26"/>
      <c r="O27" s="26"/>
      <c r="P27" s="26"/>
      <c r="Q27" s="31">
        <f t="shared" si="0"/>
        <v>2</v>
      </c>
      <c r="R27" s="27" t="s">
        <v>104</v>
      </c>
    </row>
    <row r="28" spans="1:18" ht="32.25" thickBot="1" x14ac:dyDescent="0.3">
      <c r="A28" s="25" t="s">
        <v>285</v>
      </c>
      <c r="B28" s="24"/>
      <c r="C28" s="30" t="s">
        <v>207</v>
      </c>
      <c r="D28" s="25" t="s">
        <v>297</v>
      </c>
      <c r="E28" s="26"/>
      <c r="F28" s="26"/>
      <c r="G28" s="26"/>
      <c r="H28" s="26"/>
      <c r="I28" s="26">
        <v>1</v>
      </c>
      <c r="J28" s="26"/>
      <c r="K28" s="26"/>
      <c r="L28" s="26"/>
      <c r="M28" s="26"/>
      <c r="N28" s="26"/>
      <c r="O28" s="26"/>
      <c r="P28" s="26"/>
      <c r="Q28" s="31">
        <f t="shared" si="0"/>
        <v>1</v>
      </c>
      <c r="R28" s="27"/>
    </row>
    <row r="29" spans="1:18" ht="48" thickBot="1" x14ac:dyDescent="0.3">
      <c r="A29" s="23" t="s">
        <v>105</v>
      </c>
      <c r="B29" s="24">
        <v>45119</v>
      </c>
      <c r="C29" s="23" t="s">
        <v>106</v>
      </c>
      <c r="D29" s="25" t="s">
        <v>107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1">
        <f t="shared" si="0"/>
        <v>0</v>
      </c>
      <c r="R29" s="25" t="s">
        <v>108</v>
      </c>
    </row>
    <row r="30" spans="1:18" ht="95.25" thickBot="1" x14ac:dyDescent="0.3">
      <c r="A30" s="23" t="s">
        <v>110</v>
      </c>
      <c r="B30" s="24">
        <v>44881</v>
      </c>
      <c r="C30" s="23" t="s">
        <v>111</v>
      </c>
      <c r="D30" s="25" t="s">
        <v>112</v>
      </c>
      <c r="E30" s="26">
        <v>1</v>
      </c>
      <c r="F30" s="26">
        <v>1</v>
      </c>
      <c r="G30" s="26">
        <v>1</v>
      </c>
      <c r="H30" s="26">
        <v>2</v>
      </c>
      <c r="I30" s="26">
        <v>1</v>
      </c>
      <c r="J30" s="26">
        <v>1</v>
      </c>
      <c r="K30" s="26">
        <v>1</v>
      </c>
      <c r="L30" s="26"/>
      <c r="M30" s="26">
        <v>2</v>
      </c>
      <c r="N30" s="26"/>
      <c r="O30" s="26"/>
      <c r="P30" s="26"/>
      <c r="Q30" s="31">
        <f t="shared" si="0"/>
        <v>10</v>
      </c>
      <c r="R30" s="25" t="s">
        <v>113</v>
      </c>
    </row>
    <row r="31" spans="1:18" ht="32.25" thickBot="1" x14ac:dyDescent="0.3">
      <c r="A31" s="25" t="s">
        <v>278</v>
      </c>
      <c r="B31" s="24" t="s">
        <v>43</v>
      </c>
      <c r="C31" s="30" t="s">
        <v>57</v>
      </c>
      <c r="D31" s="25" t="s">
        <v>289</v>
      </c>
      <c r="E31" s="26"/>
      <c r="F31" s="26"/>
      <c r="G31" s="26"/>
      <c r="H31" s="26"/>
      <c r="I31" s="26">
        <v>1</v>
      </c>
      <c r="J31" s="26">
        <v>1</v>
      </c>
      <c r="K31" s="26">
        <v>1</v>
      </c>
      <c r="L31" s="26"/>
      <c r="M31" s="26">
        <v>1</v>
      </c>
      <c r="N31" s="26"/>
      <c r="O31" s="26"/>
      <c r="P31" s="26"/>
      <c r="Q31" s="31">
        <f t="shared" si="0"/>
        <v>4</v>
      </c>
      <c r="R31" s="27"/>
    </row>
    <row r="32" spans="1:18" ht="16.5" thickBot="1" x14ac:dyDescent="0.3">
      <c r="A32" s="23" t="s">
        <v>115</v>
      </c>
      <c r="B32" s="24" t="s">
        <v>36</v>
      </c>
      <c r="C32" s="23" t="s">
        <v>37</v>
      </c>
      <c r="D32" s="25" t="s">
        <v>116</v>
      </c>
      <c r="E32" s="26"/>
      <c r="F32" s="26"/>
      <c r="G32" s="26"/>
      <c r="H32" s="26">
        <v>1</v>
      </c>
      <c r="I32" s="26"/>
      <c r="J32" s="26"/>
      <c r="K32" s="26"/>
      <c r="L32" s="26"/>
      <c r="M32" s="26"/>
      <c r="N32" s="26"/>
      <c r="O32" s="26"/>
      <c r="P32" s="26"/>
      <c r="Q32" s="31">
        <f t="shared" si="0"/>
        <v>1</v>
      </c>
      <c r="R32" s="25" t="s">
        <v>117</v>
      </c>
    </row>
    <row r="33" spans="1:18" ht="48" thickBot="1" x14ac:dyDescent="0.3">
      <c r="A33" s="23" t="s">
        <v>118</v>
      </c>
      <c r="B33" s="24">
        <v>44774</v>
      </c>
      <c r="C33" s="23" t="s">
        <v>76</v>
      </c>
      <c r="D33" s="25" t="s">
        <v>119</v>
      </c>
      <c r="E33" s="26"/>
      <c r="F33" s="26"/>
      <c r="G33" s="26"/>
      <c r="H33" s="26"/>
      <c r="I33" s="26"/>
      <c r="J33" s="26"/>
      <c r="K33" s="26">
        <v>1</v>
      </c>
      <c r="L33" s="26"/>
      <c r="M33" s="26"/>
      <c r="N33" s="26"/>
      <c r="O33" s="26"/>
      <c r="P33" s="26"/>
      <c r="Q33" s="31">
        <f t="shared" si="0"/>
        <v>1</v>
      </c>
      <c r="R33" s="25" t="s">
        <v>78</v>
      </c>
    </row>
    <row r="34" spans="1:18" ht="63.75" thickBot="1" x14ac:dyDescent="0.3">
      <c r="A34" s="23" t="s">
        <v>120</v>
      </c>
      <c r="B34" s="24">
        <v>45084</v>
      </c>
      <c r="C34" s="23" t="s">
        <v>121</v>
      </c>
      <c r="D34" s="25" t="s">
        <v>122</v>
      </c>
      <c r="E34" s="26"/>
      <c r="F34" s="26"/>
      <c r="G34" s="26"/>
      <c r="H34" s="26"/>
      <c r="I34" s="26">
        <v>1</v>
      </c>
      <c r="J34" s="26"/>
      <c r="K34" s="26"/>
      <c r="L34" s="26">
        <v>1</v>
      </c>
      <c r="M34" s="26"/>
      <c r="N34" s="26"/>
      <c r="O34" s="26"/>
      <c r="P34" s="26"/>
      <c r="Q34" s="31">
        <f t="shared" si="0"/>
        <v>2</v>
      </c>
      <c r="R34" s="25" t="s">
        <v>123</v>
      </c>
    </row>
    <row r="35" spans="1:18" ht="63.75" thickBot="1" x14ac:dyDescent="0.3">
      <c r="A35" s="23" t="s">
        <v>125</v>
      </c>
      <c r="B35" s="24" t="s">
        <v>39</v>
      </c>
      <c r="C35" s="23" t="s">
        <v>76</v>
      </c>
      <c r="D35" s="25" t="s">
        <v>90</v>
      </c>
      <c r="E35" s="26">
        <v>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1">
        <f t="shared" si="0"/>
        <v>1</v>
      </c>
      <c r="R35" s="25" t="s">
        <v>104</v>
      </c>
    </row>
    <row r="36" spans="1:18" ht="32.25" thickBot="1" x14ac:dyDescent="0.3">
      <c r="A36" s="25" t="s">
        <v>284</v>
      </c>
      <c r="B36" s="24" t="s">
        <v>43</v>
      </c>
      <c r="C36" s="30" t="s">
        <v>189</v>
      </c>
      <c r="D36" s="25" t="s">
        <v>287</v>
      </c>
      <c r="E36" s="26"/>
      <c r="F36" s="26"/>
      <c r="G36" s="26"/>
      <c r="H36" s="26"/>
      <c r="I36" s="26">
        <v>1</v>
      </c>
      <c r="J36" s="26"/>
      <c r="K36" s="26"/>
      <c r="L36" s="26">
        <v>1</v>
      </c>
      <c r="M36" s="26"/>
      <c r="N36" s="26"/>
      <c r="O36" s="26"/>
      <c r="P36" s="26"/>
      <c r="Q36" s="31">
        <f t="shared" si="0"/>
        <v>2</v>
      </c>
      <c r="R36" s="27"/>
    </row>
    <row r="37" spans="1:18" ht="16.5" thickBot="1" x14ac:dyDescent="0.3">
      <c r="A37" s="25" t="s">
        <v>283</v>
      </c>
      <c r="B37" s="24"/>
      <c r="C37" s="30"/>
      <c r="D37" s="25"/>
      <c r="E37" s="26"/>
      <c r="F37" s="26"/>
      <c r="G37" s="26"/>
      <c r="H37" s="26"/>
      <c r="I37" s="26">
        <v>1</v>
      </c>
      <c r="J37" s="26"/>
      <c r="K37" s="26"/>
      <c r="L37" s="26"/>
      <c r="M37" s="26"/>
      <c r="N37" s="26"/>
      <c r="O37" s="26"/>
      <c r="P37" s="26"/>
      <c r="Q37" s="31">
        <f t="shared" si="0"/>
        <v>1</v>
      </c>
      <c r="R37" s="27"/>
    </row>
    <row r="38" spans="1:18" ht="32.25" thickBot="1" x14ac:dyDescent="0.3">
      <c r="A38" s="23" t="s">
        <v>126</v>
      </c>
      <c r="B38" s="24" t="s">
        <v>39</v>
      </c>
      <c r="C38" s="23" t="s">
        <v>127</v>
      </c>
      <c r="D38" s="25" t="s">
        <v>128</v>
      </c>
      <c r="E38" s="26"/>
      <c r="F38" s="26"/>
      <c r="G38" s="26"/>
      <c r="H38" s="26"/>
      <c r="I38" s="26"/>
      <c r="J38" s="26">
        <v>1</v>
      </c>
      <c r="K38" s="26"/>
      <c r="L38" s="26"/>
      <c r="M38" s="26"/>
      <c r="N38" s="26"/>
      <c r="O38" s="26"/>
      <c r="P38" s="26"/>
      <c r="Q38" s="31">
        <f t="shared" si="0"/>
        <v>1</v>
      </c>
      <c r="R38" s="25"/>
    </row>
    <row r="39" spans="1:18" ht="32.25" thickBot="1" x14ac:dyDescent="0.3">
      <c r="A39" s="23" t="s">
        <v>129</v>
      </c>
      <c r="B39" s="24">
        <v>44932</v>
      </c>
      <c r="C39" s="23" t="s">
        <v>130</v>
      </c>
      <c r="D39" s="25" t="s">
        <v>131</v>
      </c>
      <c r="E39" s="26">
        <v>1</v>
      </c>
      <c r="F39" s="26"/>
      <c r="G39" s="26"/>
      <c r="H39" s="26"/>
      <c r="I39" s="26">
        <v>1</v>
      </c>
      <c r="J39" s="26"/>
      <c r="K39" s="26">
        <v>1</v>
      </c>
      <c r="L39" s="26"/>
      <c r="M39" s="26"/>
      <c r="N39" s="26"/>
      <c r="O39" s="26"/>
      <c r="P39" s="26"/>
      <c r="Q39" s="31">
        <f t="shared" si="0"/>
        <v>3</v>
      </c>
      <c r="R39" s="25" t="s">
        <v>71</v>
      </c>
    </row>
    <row r="40" spans="1:18" ht="32.25" thickBot="1" x14ac:dyDescent="0.3">
      <c r="A40" s="23" t="s">
        <v>296</v>
      </c>
      <c r="B40" s="24" t="s">
        <v>290</v>
      </c>
      <c r="C40" s="23" t="s">
        <v>76</v>
      </c>
      <c r="D40" s="25" t="s">
        <v>309</v>
      </c>
      <c r="E40" s="26"/>
      <c r="F40" s="26"/>
      <c r="G40" s="26"/>
      <c r="H40" s="26"/>
      <c r="I40" s="26"/>
      <c r="J40" s="26"/>
      <c r="K40" s="26"/>
      <c r="L40" s="26"/>
      <c r="M40" s="26">
        <v>1</v>
      </c>
      <c r="N40" s="26"/>
      <c r="O40" s="26"/>
      <c r="P40" s="26"/>
      <c r="Q40" s="31">
        <f t="shared" si="0"/>
        <v>1</v>
      </c>
      <c r="R40" s="25"/>
    </row>
    <row r="41" spans="1:18" ht="32.25" thickBot="1" x14ac:dyDescent="0.3">
      <c r="A41" s="23" t="s">
        <v>132</v>
      </c>
      <c r="B41" s="24">
        <v>44743</v>
      </c>
      <c r="C41" s="23" t="s">
        <v>76</v>
      </c>
      <c r="D41" s="25" t="s">
        <v>133</v>
      </c>
      <c r="E41" s="26">
        <v>1</v>
      </c>
      <c r="F41" s="26">
        <v>1</v>
      </c>
      <c r="G41" s="26"/>
      <c r="H41" s="26"/>
      <c r="I41" s="26">
        <v>1</v>
      </c>
      <c r="J41" s="26">
        <v>1</v>
      </c>
      <c r="K41" s="26"/>
      <c r="L41" s="26">
        <v>1</v>
      </c>
      <c r="M41" s="26"/>
      <c r="N41" s="26"/>
      <c r="O41" s="26"/>
      <c r="P41" s="26"/>
      <c r="Q41" s="31">
        <f t="shared" si="0"/>
        <v>5</v>
      </c>
      <c r="R41" s="25" t="s">
        <v>63</v>
      </c>
    </row>
    <row r="42" spans="1:18" ht="48" thickBot="1" x14ac:dyDescent="0.3">
      <c r="A42" s="23" t="s">
        <v>134</v>
      </c>
      <c r="B42" s="24">
        <v>44922</v>
      </c>
      <c r="C42" s="23" t="s">
        <v>44</v>
      </c>
      <c r="D42" s="25" t="s">
        <v>135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31">
        <f t="shared" si="0"/>
        <v>0</v>
      </c>
      <c r="R42" s="25" t="s">
        <v>136</v>
      </c>
    </row>
    <row r="43" spans="1:18" ht="95.25" thickBot="1" x14ac:dyDescent="0.3">
      <c r="A43" s="25" t="s">
        <v>137</v>
      </c>
      <c r="B43" s="24">
        <v>45350</v>
      </c>
      <c r="C43" s="23" t="s">
        <v>37</v>
      </c>
      <c r="D43" s="25" t="s">
        <v>308</v>
      </c>
      <c r="E43" s="26"/>
      <c r="F43" s="26">
        <v>1</v>
      </c>
      <c r="G43" s="26">
        <v>1</v>
      </c>
      <c r="H43" s="26">
        <v>3</v>
      </c>
      <c r="I43" s="26">
        <v>2</v>
      </c>
      <c r="J43" s="26">
        <v>1</v>
      </c>
      <c r="K43" s="26">
        <v>2</v>
      </c>
      <c r="L43" s="26">
        <v>2</v>
      </c>
      <c r="M43" s="26">
        <v>3</v>
      </c>
      <c r="N43" s="26"/>
      <c r="O43" s="26"/>
      <c r="P43" s="26"/>
      <c r="Q43" s="31">
        <f t="shared" si="0"/>
        <v>15</v>
      </c>
      <c r="R43" s="25" t="s">
        <v>315</v>
      </c>
    </row>
    <row r="44" spans="1:18" ht="63.75" thickBot="1" x14ac:dyDescent="0.3">
      <c r="A44" s="23" t="s">
        <v>139</v>
      </c>
      <c r="B44" s="24">
        <v>43556</v>
      </c>
      <c r="C44" s="23" t="s">
        <v>57</v>
      </c>
      <c r="D44" s="25" t="s">
        <v>140</v>
      </c>
      <c r="E44" s="26">
        <v>1</v>
      </c>
      <c r="F44" s="26"/>
      <c r="G44" s="26">
        <v>1</v>
      </c>
      <c r="H44" s="26">
        <v>1</v>
      </c>
      <c r="I44" s="26"/>
      <c r="J44" s="26"/>
      <c r="K44" s="26">
        <v>1</v>
      </c>
      <c r="L44" s="26"/>
      <c r="M44" s="26"/>
      <c r="N44" s="26"/>
      <c r="O44" s="26"/>
      <c r="P44" s="26"/>
      <c r="Q44" s="31">
        <f t="shared" si="0"/>
        <v>4</v>
      </c>
      <c r="R44" s="25" t="s">
        <v>141</v>
      </c>
    </row>
    <row r="45" spans="1:18" ht="63.75" thickBot="1" x14ac:dyDescent="0.3">
      <c r="A45" s="25" t="s">
        <v>142</v>
      </c>
      <c r="B45" s="24">
        <v>45497</v>
      </c>
      <c r="C45" s="23" t="s">
        <v>65</v>
      </c>
      <c r="D45" s="25" t="s">
        <v>143</v>
      </c>
      <c r="E45" s="26">
        <v>1</v>
      </c>
      <c r="F45" s="26">
        <v>1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31">
        <f t="shared" si="0"/>
        <v>2</v>
      </c>
      <c r="R45" s="25" t="s">
        <v>144</v>
      </c>
    </row>
    <row r="46" spans="1:18" ht="48" thickBot="1" x14ac:dyDescent="0.3">
      <c r="A46" s="23" t="s">
        <v>145</v>
      </c>
      <c r="B46" s="24">
        <v>44994</v>
      </c>
      <c r="C46" s="23" t="s">
        <v>86</v>
      </c>
      <c r="D46" s="25" t="s">
        <v>146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31">
        <f t="shared" si="0"/>
        <v>0</v>
      </c>
      <c r="R46" s="25" t="s">
        <v>147</v>
      </c>
    </row>
    <row r="47" spans="1:18" ht="79.5" thickBot="1" x14ac:dyDescent="0.3">
      <c r="A47" s="23" t="s">
        <v>149</v>
      </c>
      <c r="B47" s="24">
        <v>44743</v>
      </c>
      <c r="C47" s="23" t="s">
        <v>40</v>
      </c>
      <c r="D47" s="25" t="s">
        <v>150</v>
      </c>
      <c r="E47" s="26"/>
      <c r="F47" s="26"/>
      <c r="G47" s="26"/>
      <c r="H47" s="26">
        <v>1</v>
      </c>
      <c r="I47" s="26">
        <v>1</v>
      </c>
      <c r="J47" s="26">
        <v>1</v>
      </c>
      <c r="K47" s="26"/>
      <c r="L47" s="26"/>
      <c r="M47" s="26">
        <v>1</v>
      </c>
      <c r="N47" s="26"/>
      <c r="O47" s="26"/>
      <c r="P47" s="26"/>
      <c r="Q47" s="31">
        <f t="shared" si="0"/>
        <v>4</v>
      </c>
      <c r="R47" s="25" t="s">
        <v>63</v>
      </c>
    </row>
    <row r="48" spans="1:18" ht="48" thickBot="1" x14ac:dyDescent="0.3">
      <c r="A48" s="23" t="s">
        <v>152</v>
      </c>
      <c r="B48" s="24">
        <v>43832</v>
      </c>
      <c r="C48" s="23" t="s">
        <v>97</v>
      </c>
      <c r="D48" s="25" t="s">
        <v>153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31">
        <f t="shared" si="0"/>
        <v>0</v>
      </c>
      <c r="R48" s="25" t="s">
        <v>154</v>
      </c>
    </row>
    <row r="49" spans="1:18" ht="111" thickBot="1" x14ac:dyDescent="0.3">
      <c r="A49" s="23" t="s">
        <v>155</v>
      </c>
      <c r="B49" s="24">
        <v>44753</v>
      </c>
      <c r="C49" s="23" t="s">
        <v>65</v>
      </c>
      <c r="D49" s="25" t="s">
        <v>156</v>
      </c>
      <c r="E49" s="26">
        <v>2</v>
      </c>
      <c r="F49" s="26">
        <v>3</v>
      </c>
      <c r="G49" s="26">
        <v>1</v>
      </c>
      <c r="H49" s="26">
        <v>2</v>
      </c>
      <c r="I49" s="26">
        <v>1</v>
      </c>
      <c r="J49" s="26"/>
      <c r="K49" s="26"/>
      <c r="L49" s="26"/>
      <c r="M49" s="26"/>
      <c r="N49" s="26"/>
      <c r="O49" s="26"/>
      <c r="P49" s="26"/>
      <c r="Q49" s="31">
        <f t="shared" si="0"/>
        <v>9</v>
      </c>
      <c r="R49" s="25" t="s">
        <v>316</v>
      </c>
    </row>
    <row r="50" spans="1:18" ht="63.75" thickBot="1" x14ac:dyDescent="0.3">
      <c r="A50" s="23" t="s">
        <v>157</v>
      </c>
      <c r="B50" s="24">
        <v>43922</v>
      </c>
      <c r="C50" s="23" t="s">
        <v>50</v>
      </c>
      <c r="D50" s="25" t="s">
        <v>158</v>
      </c>
      <c r="E50" s="26"/>
      <c r="F50" s="26">
        <v>1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31">
        <f t="shared" si="0"/>
        <v>1</v>
      </c>
      <c r="R50" s="25" t="s">
        <v>159</v>
      </c>
    </row>
    <row r="51" spans="1:18" ht="95.25" thickBot="1" x14ac:dyDescent="0.3">
      <c r="A51" s="23" t="s">
        <v>160</v>
      </c>
      <c r="B51" s="24">
        <v>44743</v>
      </c>
      <c r="C51" s="23" t="s">
        <v>65</v>
      </c>
      <c r="D51" s="25" t="s">
        <v>161</v>
      </c>
      <c r="E51" s="26">
        <v>2</v>
      </c>
      <c r="F51" s="26">
        <v>2</v>
      </c>
      <c r="G51" s="26">
        <v>2</v>
      </c>
      <c r="H51" s="26">
        <v>3</v>
      </c>
      <c r="I51" s="26">
        <v>1</v>
      </c>
      <c r="J51" s="26">
        <v>2</v>
      </c>
      <c r="K51" s="26">
        <v>2</v>
      </c>
      <c r="L51" s="26"/>
      <c r="M51" s="26">
        <v>1</v>
      </c>
      <c r="N51" s="26"/>
      <c r="O51" s="26"/>
      <c r="P51" s="26"/>
      <c r="Q51" s="31">
        <f t="shared" si="0"/>
        <v>15</v>
      </c>
      <c r="R51" s="25" t="s">
        <v>162</v>
      </c>
    </row>
    <row r="52" spans="1:18" ht="48" thickBot="1" x14ac:dyDescent="0.3">
      <c r="A52" s="23" t="s">
        <v>163</v>
      </c>
      <c r="B52" s="24" t="s">
        <v>43</v>
      </c>
      <c r="C52" s="23" t="s">
        <v>65</v>
      </c>
      <c r="D52" s="25" t="s">
        <v>306</v>
      </c>
      <c r="E52" s="26"/>
      <c r="F52" s="26"/>
      <c r="G52" s="26">
        <v>1</v>
      </c>
      <c r="H52" s="26"/>
      <c r="I52" s="26">
        <v>2</v>
      </c>
      <c r="J52" s="26">
        <v>2</v>
      </c>
      <c r="K52" s="26">
        <v>2</v>
      </c>
      <c r="L52" s="26">
        <v>1</v>
      </c>
      <c r="M52" s="26"/>
      <c r="N52" s="26"/>
      <c r="O52" s="26"/>
      <c r="P52" s="26"/>
      <c r="Q52" s="31">
        <f t="shared" si="0"/>
        <v>8</v>
      </c>
      <c r="R52" s="25" t="s">
        <v>312</v>
      </c>
    </row>
    <row r="53" spans="1:18" ht="63.75" thickBot="1" x14ac:dyDescent="0.3">
      <c r="A53" s="23" t="s">
        <v>164</v>
      </c>
      <c r="B53" s="24">
        <v>45224</v>
      </c>
      <c r="C53" s="23" t="s">
        <v>165</v>
      </c>
      <c r="D53" s="25" t="s">
        <v>166</v>
      </c>
      <c r="E53" s="26">
        <v>2</v>
      </c>
      <c r="F53" s="26">
        <v>3</v>
      </c>
      <c r="G53" s="26"/>
      <c r="H53" s="26"/>
      <c r="I53" s="26">
        <v>2</v>
      </c>
      <c r="J53" s="26">
        <v>1</v>
      </c>
      <c r="K53" s="26"/>
      <c r="L53" s="26"/>
      <c r="M53" s="26">
        <v>1</v>
      </c>
      <c r="N53" s="26"/>
      <c r="O53" s="26"/>
      <c r="P53" s="26"/>
      <c r="Q53" s="31">
        <f t="shared" si="0"/>
        <v>9</v>
      </c>
      <c r="R53" s="25" t="s">
        <v>167</v>
      </c>
    </row>
    <row r="54" spans="1:18" ht="63.75" thickBot="1" x14ac:dyDescent="0.3">
      <c r="A54" s="23" t="s">
        <v>168</v>
      </c>
      <c r="B54" s="24">
        <v>44652</v>
      </c>
      <c r="C54" s="23" t="s">
        <v>86</v>
      </c>
      <c r="D54" s="25" t="s">
        <v>169</v>
      </c>
      <c r="E54" s="26"/>
      <c r="F54" s="26">
        <v>1</v>
      </c>
      <c r="G54" s="26">
        <v>1</v>
      </c>
      <c r="H54" s="26">
        <v>1</v>
      </c>
      <c r="I54" s="26">
        <v>1</v>
      </c>
      <c r="J54" s="26">
        <v>1</v>
      </c>
      <c r="K54" s="26">
        <v>1</v>
      </c>
      <c r="L54" s="26">
        <v>1</v>
      </c>
      <c r="M54" s="26"/>
      <c r="N54" s="26"/>
      <c r="O54" s="26"/>
      <c r="P54" s="26"/>
      <c r="Q54" s="31">
        <f t="shared" si="0"/>
        <v>7</v>
      </c>
      <c r="R54" s="25" t="s">
        <v>170</v>
      </c>
    </row>
    <row r="55" spans="1:18" ht="48" thickBot="1" x14ac:dyDescent="0.3">
      <c r="A55" s="23" t="s">
        <v>171</v>
      </c>
      <c r="B55" s="24">
        <v>44970</v>
      </c>
      <c r="C55" s="23" t="s">
        <v>86</v>
      </c>
      <c r="D55" s="25" t="s">
        <v>172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31">
        <f t="shared" si="0"/>
        <v>0</v>
      </c>
      <c r="R55" s="25" t="s">
        <v>173</v>
      </c>
    </row>
    <row r="56" spans="1:18" ht="32.25" thickBot="1" x14ac:dyDescent="0.3">
      <c r="A56" s="23" t="s">
        <v>174</v>
      </c>
      <c r="B56" s="24">
        <v>44682</v>
      </c>
      <c r="C56" s="23" t="s">
        <v>40</v>
      </c>
      <c r="D56" s="25" t="s">
        <v>124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31">
        <f t="shared" si="0"/>
        <v>0</v>
      </c>
      <c r="R56" s="25" t="s">
        <v>175</v>
      </c>
    </row>
    <row r="57" spans="1:18" ht="32.25" thickBot="1" x14ac:dyDescent="0.3">
      <c r="A57" s="25" t="s">
        <v>176</v>
      </c>
      <c r="B57" s="24" t="s">
        <v>39</v>
      </c>
      <c r="C57" s="23" t="s">
        <v>109</v>
      </c>
      <c r="D57" s="25" t="s">
        <v>177</v>
      </c>
      <c r="E57" s="26"/>
      <c r="F57" s="26"/>
      <c r="G57" s="26"/>
      <c r="H57" s="26"/>
      <c r="I57" s="26"/>
      <c r="J57" s="26"/>
      <c r="K57" s="26">
        <v>1</v>
      </c>
      <c r="L57" s="26"/>
      <c r="M57" s="26">
        <v>1</v>
      </c>
      <c r="N57" s="26"/>
      <c r="O57" s="26"/>
      <c r="P57" s="26"/>
      <c r="Q57" s="31">
        <f t="shared" si="0"/>
        <v>2</v>
      </c>
      <c r="R57" s="25"/>
    </row>
    <row r="58" spans="1:18" ht="32.25" thickBot="1" x14ac:dyDescent="0.3">
      <c r="A58" s="25" t="s">
        <v>281</v>
      </c>
      <c r="B58" s="24"/>
      <c r="C58" s="30" t="s">
        <v>80</v>
      </c>
      <c r="D58" s="25" t="s">
        <v>298</v>
      </c>
      <c r="E58" s="26"/>
      <c r="F58" s="26"/>
      <c r="G58" s="26"/>
      <c r="H58" s="26"/>
      <c r="I58" s="26">
        <v>1</v>
      </c>
      <c r="J58" s="26"/>
      <c r="K58" s="26">
        <v>1</v>
      </c>
      <c r="L58" s="26">
        <v>1</v>
      </c>
      <c r="M58" s="26"/>
      <c r="N58" s="26"/>
      <c r="O58" s="26"/>
      <c r="P58" s="26"/>
      <c r="Q58" s="31">
        <f t="shared" si="0"/>
        <v>3</v>
      </c>
      <c r="R58" s="27"/>
    </row>
    <row r="59" spans="1:18" ht="32.25" thickBot="1" x14ac:dyDescent="0.3">
      <c r="A59" s="23" t="s">
        <v>302</v>
      </c>
      <c r="B59" s="24" t="s">
        <v>290</v>
      </c>
      <c r="C59" s="23" t="s">
        <v>80</v>
      </c>
      <c r="D59" s="25" t="s">
        <v>303</v>
      </c>
      <c r="E59" s="26"/>
      <c r="F59" s="26"/>
      <c r="G59" s="26"/>
      <c r="H59" s="26"/>
      <c r="I59" s="26"/>
      <c r="J59" s="26"/>
      <c r="K59" s="26"/>
      <c r="L59" s="26"/>
      <c r="M59" s="26">
        <v>1</v>
      </c>
      <c r="N59" s="26"/>
      <c r="O59" s="26"/>
      <c r="P59" s="26"/>
      <c r="Q59" s="31">
        <f t="shared" si="0"/>
        <v>1</v>
      </c>
      <c r="R59" s="25" t="s">
        <v>317</v>
      </c>
    </row>
    <row r="60" spans="1:18" ht="95.25" thickBot="1" x14ac:dyDescent="0.3">
      <c r="A60" s="23" t="s">
        <v>179</v>
      </c>
      <c r="B60" s="24">
        <v>44922</v>
      </c>
      <c r="C60" s="23" t="s">
        <v>44</v>
      </c>
      <c r="D60" s="25" t="s">
        <v>180</v>
      </c>
      <c r="E60" s="26">
        <v>1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31">
        <f t="shared" si="0"/>
        <v>1</v>
      </c>
      <c r="R60" s="25" t="s">
        <v>181</v>
      </c>
    </row>
    <row r="61" spans="1:18" ht="32.25" thickBot="1" x14ac:dyDescent="0.3">
      <c r="A61" s="23" t="s">
        <v>300</v>
      </c>
      <c r="B61" s="24"/>
      <c r="C61" s="23"/>
      <c r="D61" s="25" t="s">
        <v>301</v>
      </c>
      <c r="E61" s="26"/>
      <c r="F61" s="26"/>
      <c r="G61" s="26"/>
      <c r="H61" s="26"/>
      <c r="I61" s="26"/>
      <c r="J61" s="26"/>
      <c r="K61" s="26"/>
      <c r="L61" s="26"/>
      <c r="M61" s="26">
        <v>1</v>
      </c>
      <c r="N61" s="26"/>
      <c r="O61" s="26"/>
      <c r="P61" s="26"/>
      <c r="Q61" s="31">
        <f t="shared" si="0"/>
        <v>1</v>
      </c>
      <c r="R61" s="25"/>
    </row>
    <row r="62" spans="1:18" ht="48" thickBot="1" x14ac:dyDescent="0.3">
      <c r="A62" s="25" t="s">
        <v>182</v>
      </c>
      <c r="B62" s="24">
        <v>44753</v>
      </c>
      <c r="C62" s="23" t="s">
        <v>37</v>
      </c>
      <c r="D62" s="25" t="s">
        <v>183</v>
      </c>
      <c r="E62" s="26">
        <v>1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31">
        <f t="shared" si="0"/>
        <v>1</v>
      </c>
      <c r="R62" s="27" t="s">
        <v>184</v>
      </c>
    </row>
    <row r="63" spans="1:18" ht="48" thickBot="1" x14ac:dyDescent="0.3">
      <c r="A63" s="23" t="s">
        <v>185</v>
      </c>
      <c r="B63" s="24" t="s">
        <v>39</v>
      </c>
      <c r="C63" s="23" t="s">
        <v>65</v>
      </c>
      <c r="D63" s="25" t="s">
        <v>186</v>
      </c>
      <c r="E63" s="26">
        <v>1</v>
      </c>
      <c r="F63" s="26">
        <v>1</v>
      </c>
      <c r="G63" s="26">
        <v>2</v>
      </c>
      <c r="H63" s="26">
        <v>3</v>
      </c>
      <c r="I63" s="26"/>
      <c r="J63" s="26">
        <v>1</v>
      </c>
      <c r="K63" s="26">
        <v>1</v>
      </c>
      <c r="L63" s="26"/>
      <c r="M63" s="26">
        <v>1</v>
      </c>
      <c r="N63" s="26"/>
      <c r="O63" s="26"/>
      <c r="P63" s="26"/>
      <c r="Q63" s="31">
        <f t="shared" si="0"/>
        <v>10</v>
      </c>
      <c r="R63" s="25" t="s">
        <v>187</v>
      </c>
    </row>
    <row r="64" spans="1:18" ht="32.25" thickBot="1" x14ac:dyDescent="0.3">
      <c r="A64" s="25" t="s">
        <v>188</v>
      </c>
      <c r="B64" s="24" t="s">
        <v>39</v>
      </c>
      <c r="C64" s="23" t="s">
        <v>189</v>
      </c>
      <c r="D64" s="25" t="s">
        <v>190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31">
        <f t="shared" si="0"/>
        <v>0</v>
      </c>
      <c r="R64" s="25" t="s">
        <v>191</v>
      </c>
    </row>
    <row r="65" spans="1:18" ht="32.25" thickBot="1" x14ac:dyDescent="0.3">
      <c r="A65" s="25" t="s">
        <v>193</v>
      </c>
      <c r="B65" s="24">
        <v>45350</v>
      </c>
      <c r="C65" s="23" t="s">
        <v>37</v>
      </c>
      <c r="D65" s="25" t="s">
        <v>38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31">
        <f t="shared" si="0"/>
        <v>0</v>
      </c>
      <c r="R65" s="25" t="s">
        <v>194</v>
      </c>
    </row>
    <row r="66" spans="1:18" ht="63.75" thickBot="1" x14ac:dyDescent="0.3">
      <c r="A66" s="25" t="s">
        <v>195</v>
      </c>
      <c r="B66" s="24" t="s">
        <v>43</v>
      </c>
      <c r="C66" s="23" t="s">
        <v>65</v>
      </c>
      <c r="D66" s="25" t="s">
        <v>196</v>
      </c>
      <c r="E66" s="26"/>
      <c r="F66" s="26">
        <v>3</v>
      </c>
      <c r="G66" s="26"/>
      <c r="H66" s="26">
        <v>2</v>
      </c>
      <c r="I66" s="26">
        <v>1</v>
      </c>
      <c r="J66" s="26">
        <v>1</v>
      </c>
      <c r="K66" s="26">
        <v>2</v>
      </c>
      <c r="L66" s="26">
        <v>2</v>
      </c>
      <c r="M66" s="26">
        <v>2</v>
      </c>
      <c r="N66" s="26"/>
      <c r="O66" s="26"/>
      <c r="P66" s="26"/>
      <c r="Q66" s="31">
        <f t="shared" ref="Q66:Q129" si="1">SUM(E66:P66)</f>
        <v>13</v>
      </c>
      <c r="R66" s="25" t="s">
        <v>197</v>
      </c>
    </row>
    <row r="67" spans="1:18" ht="16.5" thickBot="1" x14ac:dyDescent="0.3">
      <c r="A67" s="25" t="s">
        <v>279</v>
      </c>
      <c r="B67" s="24"/>
      <c r="C67" s="30"/>
      <c r="D67" s="25"/>
      <c r="E67" s="26"/>
      <c r="F67" s="26"/>
      <c r="G67" s="26"/>
      <c r="H67" s="26"/>
      <c r="I67" s="26"/>
      <c r="J67" s="26">
        <v>1</v>
      </c>
      <c r="K67" s="26"/>
      <c r="L67" s="26"/>
      <c r="M67" s="26"/>
      <c r="N67" s="26"/>
      <c r="O67" s="26"/>
      <c r="P67" s="26"/>
      <c r="Q67" s="31">
        <f t="shared" si="1"/>
        <v>1</v>
      </c>
      <c r="R67" s="27"/>
    </row>
    <row r="68" spans="1:18" ht="48" thickBot="1" x14ac:dyDescent="0.3">
      <c r="A68" s="23" t="s">
        <v>198</v>
      </c>
      <c r="B68" s="24" t="s">
        <v>39</v>
      </c>
      <c r="C68" s="23" t="s">
        <v>199</v>
      </c>
      <c r="D68" s="25" t="s">
        <v>200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31">
        <f t="shared" si="1"/>
        <v>0</v>
      </c>
      <c r="R68" s="25" t="s">
        <v>201</v>
      </c>
    </row>
    <row r="69" spans="1:18" ht="32.25" thickBot="1" x14ac:dyDescent="0.3">
      <c r="A69" s="23" t="s">
        <v>202</v>
      </c>
      <c r="B69" s="24" t="s">
        <v>39</v>
      </c>
      <c r="C69" s="23" t="s">
        <v>203</v>
      </c>
      <c r="D69" s="25" t="s">
        <v>204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31">
        <f t="shared" si="1"/>
        <v>0</v>
      </c>
      <c r="R69" s="25" t="s">
        <v>205</v>
      </c>
    </row>
    <row r="70" spans="1:18" ht="32.25" thickBot="1" x14ac:dyDescent="0.3">
      <c r="A70" s="23" t="s">
        <v>206</v>
      </c>
      <c r="B70" s="24" t="s">
        <v>39</v>
      </c>
      <c r="C70" s="23" t="s">
        <v>207</v>
      </c>
      <c r="D70" s="25" t="s">
        <v>208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31">
        <f t="shared" si="1"/>
        <v>0</v>
      </c>
      <c r="R70" s="25"/>
    </row>
    <row r="71" spans="1:18" ht="63.75" thickBot="1" x14ac:dyDescent="0.3">
      <c r="A71" s="25" t="s">
        <v>209</v>
      </c>
      <c r="B71" s="24" t="s">
        <v>39</v>
      </c>
      <c r="C71" s="23" t="s">
        <v>37</v>
      </c>
      <c r="D71" s="25" t="s">
        <v>310</v>
      </c>
      <c r="E71" s="26"/>
      <c r="F71" s="26"/>
      <c r="G71" s="26"/>
      <c r="H71" s="26">
        <v>1</v>
      </c>
      <c r="I71" s="26"/>
      <c r="J71" s="26"/>
      <c r="K71" s="26"/>
      <c r="L71" s="26"/>
      <c r="M71" s="26"/>
      <c r="N71" s="26"/>
      <c r="O71" s="26"/>
      <c r="P71" s="26"/>
      <c r="Q71" s="31">
        <f t="shared" si="1"/>
        <v>1</v>
      </c>
      <c r="R71" s="27" t="s">
        <v>151</v>
      </c>
    </row>
    <row r="72" spans="1:18" ht="16.5" thickBot="1" x14ac:dyDescent="0.3">
      <c r="A72" s="25" t="s">
        <v>295</v>
      </c>
      <c r="B72" s="24" t="s">
        <v>290</v>
      </c>
      <c r="C72" s="30" t="s">
        <v>37</v>
      </c>
      <c r="D72" s="25" t="s">
        <v>66</v>
      </c>
      <c r="E72" s="26"/>
      <c r="F72" s="26"/>
      <c r="G72" s="26"/>
      <c r="H72" s="26"/>
      <c r="I72" s="26"/>
      <c r="J72" s="26"/>
      <c r="K72" s="26">
        <v>1</v>
      </c>
      <c r="L72" s="26"/>
      <c r="M72" s="26">
        <v>1</v>
      </c>
      <c r="N72" s="26"/>
      <c r="O72" s="26"/>
      <c r="P72" s="26"/>
      <c r="Q72" s="31">
        <f t="shared" si="1"/>
        <v>2</v>
      </c>
      <c r="R72" s="27"/>
    </row>
    <row r="73" spans="1:18" ht="142.5" thickBot="1" x14ac:dyDescent="0.3">
      <c r="A73" s="23" t="s">
        <v>211</v>
      </c>
      <c r="B73" s="24">
        <v>43556</v>
      </c>
      <c r="C73" s="23" t="s">
        <v>80</v>
      </c>
      <c r="D73" s="25" t="s">
        <v>212</v>
      </c>
      <c r="E73" s="26">
        <v>2</v>
      </c>
      <c r="F73" s="26">
        <v>2</v>
      </c>
      <c r="G73" s="26">
        <v>1</v>
      </c>
      <c r="H73" s="26"/>
      <c r="I73" s="26">
        <v>1</v>
      </c>
      <c r="J73" s="26"/>
      <c r="K73" s="26"/>
      <c r="L73" s="26">
        <v>1</v>
      </c>
      <c r="M73" s="26">
        <v>1</v>
      </c>
      <c r="N73" s="26"/>
      <c r="O73" s="26"/>
      <c r="P73" s="26"/>
      <c r="Q73" s="31">
        <f t="shared" si="1"/>
        <v>8</v>
      </c>
      <c r="R73" s="25" t="s">
        <v>213</v>
      </c>
    </row>
    <row r="74" spans="1:18" ht="79.5" thickBot="1" x14ac:dyDescent="0.3">
      <c r="A74" s="25" t="s">
        <v>214</v>
      </c>
      <c r="B74" s="24" t="s">
        <v>39</v>
      </c>
      <c r="C74" s="23" t="s">
        <v>215</v>
      </c>
      <c r="D74" s="25" t="s">
        <v>62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31">
        <f t="shared" si="1"/>
        <v>0</v>
      </c>
      <c r="R74" s="27" t="s">
        <v>216</v>
      </c>
    </row>
    <row r="75" spans="1:18" ht="48" thickBot="1" x14ac:dyDescent="0.3">
      <c r="A75" s="23" t="s">
        <v>217</v>
      </c>
      <c r="B75" s="24" t="s">
        <v>39</v>
      </c>
      <c r="C75" s="23" t="s">
        <v>218</v>
      </c>
      <c r="D75" s="25" t="s">
        <v>219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31">
        <f t="shared" si="1"/>
        <v>0</v>
      </c>
      <c r="R75" s="25" t="s">
        <v>220</v>
      </c>
    </row>
    <row r="76" spans="1:18" ht="126.75" thickBot="1" x14ac:dyDescent="0.3">
      <c r="A76" s="23" t="s">
        <v>221</v>
      </c>
      <c r="B76" s="24">
        <v>45086</v>
      </c>
      <c r="C76" s="23" t="s">
        <v>102</v>
      </c>
      <c r="D76" s="25" t="s">
        <v>222</v>
      </c>
      <c r="E76" s="26"/>
      <c r="F76" s="26"/>
      <c r="G76" s="26"/>
      <c r="H76" s="26"/>
      <c r="I76" s="26">
        <v>1</v>
      </c>
      <c r="J76" s="26">
        <v>1</v>
      </c>
      <c r="K76" s="26">
        <v>1</v>
      </c>
      <c r="L76" s="26"/>
      <c r="M76" s="26">
        <v>1</v>
      </c>
      <c r="N76" s="26"/>
      <c r="O76" s="26"/>
      <c r="P76" s="26"/>
      <c r="Q76" s="31">
        <f t="shared" si="1"/>
        <v>4</v>
      </c>
      <c r="R76" s="25" t="s">
        <v>223</v>
      </c>
    </row>
    <row r="77" spans="1:18" ht="32.25" thickBot="1" x14ac:dyDescent="0.3">
      <c r="A77" s="23" t="s">
        <v>286</v>
      </c>
      <c r="B77" s="24" t="s">
        <v>290</v>
      </c>
      <c r="C77" s="23"/>
      <c r="D77" s="25" t="s">
        <v>293</v>
      </c>
      <c r="E77" s="26"/>
      <c r="F77" s="26"/>
      <c r="G77" s="26"/>
      <c r="H77" s="26"/>
      <c r="I77" s="26">
        <v>1</v>
      </c>
      <c r="J77" s="26"/>
      <c r="K77" s="26"/>
      <c r="L77" s="26">
        <v>1</v>
      </c>
      <c r="M77" s="26">
        <v>1</v>
      </c>
      <c r="N77" s="26"/>
      <c r="O77" s="26"/>
      <c r="P77" s="26"/>
      <c r="Q77" s="31">
        <f t="shared" si="1"/>
        <v>3</v>
      </c>
      <c r="R77" s="25"/>
    </row>
    <row r="78" spans="1:18" ht="32.25" thickBot="1" x14ac:dyDescent="0.3">
      <c r="A78" s="23" t="s">
        <v>224</v>
      </c>
      <c r="B78" s="24">
        <v>44896</v>
      </c>
      <c r="C78" s="23" t="s">
        <v>40</v>
      </c>
      <c r="D78" s="25" t="s">
        <v>124</v>
      </c>
      <c r="E78" s="26"/>
      <c r="F78" s="26">
        <v>1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31">
        <f t="shared" si="1"/>
        <v>1</v>
      </c>
      <c r="R78" s="25"/>
    </row>
    <row r="79" spans="1:18" ht="16.5" thickBot="1" x14ac:dyDescent="0.3">
      <c r="A79" s="25" t="s">
        <v>225</v>
      </c>
      <c r="B79" s="24" t="s">
        <v>39</v>
      </c>
      <c r="C79" s="23" t="s">
        <v>54</v>
      </c>
      <c r="D79" s="25" t="s">
        <v>226</v>
      </c>
      <c r="E79" s="26"/>
      <c r="F79" s="26"/>
      <c r="G79" s="26"/>
      <c r="H79" s="26"/>
      <c r="I79" s="26"/>
      <c r="J79" s="26">
        <v>1</v>
      </c>
      <c r="K79" s="26"/>
      <c r="L79" s="26"/>
      <c r="M79" s="26"/>
      <c r="N79" s="26"/>
      <c r="O79" s="26"/>
      <c r="P79" s="26"/>
      <c r="Q79" s="31">
        <f t="shared" si="1"/>
        <v>1</v>
      </c>
      <c r="R79" s="27"/>
    </row>
    <row r="80" spans="1:18" ht="32.25" thickBot="1" x14ac:dyDescent="0.3">
      <c r="A80" s="23" t="s">
        <v>227</v>
      </c>
      <c r="B80" s="24">
        <v>43556</v>
      </c>
      <c r="C80" s="23" t="s">
        <v>127</v>
      </c>
      <c r="D80" s="25" t="s">
        <v>228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31">
        <f t="shared" si="1"/>
        <v>0</v>
      </c>
      <c r="R80" s="25" t="s">
        <v>229</v>
      </c>
    </row>
    <row r="81" spans="1:18" ht="48" thickBot="1" x14ac:dyDescent="0.3">
      <c r="A81" s="25" t="s">
        <v>230</v>
      </c>
      <c r="B81" s="24" t="s">
        <v>39</v>
      </c>
      <c r="C81" s="23" t="s">
        <v>80</v>
      </c>
      <c r="D81" s="25" t="s">
        <v>81</v>
      </c>
      <c r="E81" s="26"/>
      <c r="F81" s="26">
        <v>1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31">
        <f t="shared" si="1"/>
        <v>1</v>
      </c>
      <c r="R81" s="25" t="s">
        <v>231</v>
      </c>
    </row>
    <row r="82" spans="1:18" ht="32.25" thickBot="1" x14ac:dyDescent="0.3">
      <c r="A82" s="23" t="s">
        <v>232</v>
      </c>
      <c r="B82" s="24">
        <v>45215</v>
      </c>
      <c r="C82" s="23" t="s">
        <v>76</v>
      </c>
      <c r="D82" s="25" t="s">
        <v>233</v>
      </c>
      <c r="E82" s="26"/>
      <c r="F82" s="26"/>
      <c r="G82" s="26">
        <v>1</v>
      </c>
      <c r="H82" s="26"/>
      <c r="I82" s="26"/>
      <c r="J82" s="26"/>
      <c r="K82" s="26"/>
      <c r="L82" s="26"/>
      <c r="M82" s="26"/>
      <c r="N82" s="26"/>
      <c r="O82" s="26"/>
      <c r="P82" s="26"/>
      <c r="Q82" s="31">
        <f t="shared" si="1"/>
        <v>1</v>
      </c>
      <c r="R82" s="25" t="s">
        <v>234</v>
      </c>
    </row>
    <row r="83" spans="1:18" ht="16.5" thickBot="1" x14ac:dyDescent="0.3">
      <c r="A83" s="15"/>
      <c r="B83" s="17"/>
      <c r="C83" s="21"/>
      <c r="D83" s="15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4">
        <f t="shared" si="1"/>
        <v>0</v>
      </c>
      <c r="R83" s="22"/>
    </row>
    <row r="84" spans="1:18" ht="16.5" thickBot="1" x14ac:dyDescent="0.3">
      <c r="A84" s="15"/>
      <c r="B84" s="17"/>
      <c r="C84" s="21"/>
      <c r="D84" s="15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4">
        <f t="shared" si="1"/>
        <v>0</v>
      </c>
      <c r="R84" s="22"/>
    </row>
    <row r="85" spans="1:18" ht="16.5" thickBot="1" x14ac:dyDescent="0.3">
      <c r="A85" s="15"/>
      <c r="B85" s="17"/>
      <c r="C85" s="21"/>
      <c r="D85" s="1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4">
        <f t="shared" si="1"/>
        <v>0</v>
      </c>
      <c r="R85" s="22"/>
    </row>
    <row r="86" spans="1:18" ht="16.5" thickBot="1" x14ac:dyDescent="0.3">
      <c r="A86" s="15"/>
      <c r="B86" s="17"/>
      <c r="C86" s="21"/>
      <c r="D86" s="1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4">
        <f t="shared" si="1"/>
        <v>0</v>
      </c>
      <c r="R86" s="22"/>
    </row>
    <row r="87" spans="1:18" ht="16.5" thickBot="1" x14ac:dyDescent="0.3">
      <c r="A87" s="15"/>
      <c r="B87" s="17"/>
      <c r="C87" s="21"/>
      <c r="D87" s="15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4">
        <f t="shared" si="1"/>
        <v>0</v>
      </c>
      <c r="R87" s="22"/>
    </row>
    <row r="88" spans="1:18" ht="16.5" thickBot="1" x14ac:dyDescent="0.3">
      <c r="A88" s="15"/>
      <c r="B88" s="17"/>
      <c r="C88" s="21"/>
      <c r="D88" s="15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4">
        <f t="shared" si="1"/>
        <v>0</v>
      </c>
      <c r="R88" s="22"/>
    </row>
    <row r="89" spans="1:18" ht="16.5" thickBot="1" x14ac:dyDescent="0.3">
      <c r="A89" s="15"/>
      <c r="B89" s="17"/>
      <c r="C89" s="21"/>
      <c r="D89" s="15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4">
        <f t="shared" si="1"/>
        <v>0</v>
      </c>
      <c r="R89" s="22"/>
    </row>
    <row r="90" spans="1:18" ht="16.5" thickBot="1" x14ac:dyDescent="0.3">
      <c r="A90" s="15"/>
      <c r="B90" s="17"/>
      <c r="C90" s="21"/>
      <c r="D90" s="15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4">
        <f t="shared" si="1"/>
        <v>0</v>
      </c>
      <c r="R90" s="22"/>
    </row>
    <row r="91" spans="1:18" ht="16.5" thickBot="1" x14ac:dyDescent="0.3">
      <c r="A91" s="15"/>
      <c r="B91" s="17"/>
      <c r="C91" s="21"/>
      <c r="D91" s="15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4">
        <f t="shared" si="1"/>
        <v>0</v>
      </c>
      <c r="R91" s="22"/>
    </row>
    <row r="92" spans="1:18" ht="16.5" thickBot="1" x14ac:dyDescent="0.3">
      <c r="A92" s="15"/>
      <c r="B92" s="17"/>
      <c r="C92" s="21"/>
      <c r="D92" s="15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4">
        <f t="shared" si="1"/>
        <v>0</v>
      </c>
      <c r="R92" s="22"/>
    </row>
    <row r="93" spans="1:18" ht="16.5" thickBot="1" x14ac:dyDescent="0.3">
      <c r="A93" s="15"/>
      <c r="B93" s="17"/>
      <c r="C93" s="21"/>
      <c r="D93" s="15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4">
        <f t="shared" si="1"/>
        <v>0</v>
      </c>
      <c r="R93" s="22"/>
    </row>
    <row r="94" spans="1:18" ht="16.5" thickBot="1" x14ac:dyDescent="0.3">
      <c r="A94" s="15"/>
      <c r="B94" s="17"/>
      <c r="C94" s="21"/>
      <c r="D94" s="15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4">
        <f t="shared" si="1"/>
        <v>0</v>
      </c>
      <c r="R94" s="22"/>
    </row>
    <row r="95" spans="1:18" ht="16.5" thickBot="1" x14ac:dyDescent="0.3">
      <c r="A95" s="15"/>
      <c r="B95" s="17"/>
      <c r="C95" s="21"/>
      <c r="D95" s="15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4">
        <f t="shared" si="1"/>
        <v>0</v>
      </c>
      <c r="R95" s="22"/>
    </row>
    <row r="96" spans="1:18" ht="16.5" thickBot="1" x14ac:dyDescent="0.3">
      <c r="A96" s="15"/>
      <c r="B96" s="17"/>
      <c r="C96" s="21"/>
      <c r="D96" s="15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4">
        <f t="shared" si="1"/>
        <v>0</v>
      </c>
      <c r="R96" s="22"/>
    </row>
    <row r="97" spans="1:18" ht="16.5" thickBot="1" x14ac:dyDescent="0.3">
      <c r="A97" s="15"/>
      <c r="B97" s="17"/>
      <c r="C97" s="21"/>
      <c r="D97" s="15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4">
        <f t="shared" si="1"/>
        <v>0</v>
      </c>
      <c r="R97" s="22"/>
    </row>
    <row r="98" spans="1:18" ht="16.5" thickBot="1" x14ac:dyDescent="0.3">
      <c r="A98" s="15"/>
      <c r="B98" s="17"/>
      <c r="C98" s="21"/>
      <c r="D98" s="15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4">
        <f t="shared" si="1"/>
        <v>0</v>
      </c>
      <c r="R98" s="22"/>
    </row>
    <row r="99" spans="1:18" ht="16.5" thickBot="1" x14ac:dyDescent="0.3">
      <c r="A99" s="15"/>
      <c r="B99" s="17"/>
      <c r="C99" s="21"/>
      <c r="D99" s="15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4">
        <f t="shared" si="1"/>
        <v>0</v>
      </c>
      <c r="R99" s="22"/>
    </row>
    <row r="100" spans="1:18" ht="16.5" thickBot="1" x14ac:dyDescent="0.3">
      <c r="A100" s="15"/>
      <c r="B100" s="17"/>
      <c r="C100" s="21"/>
      <c r="D100" s="15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4">
        <f t="shared" si="1"/>
        <v>0</v>
      </c>
      <c r="R100" s="22"/>
    </row>
    <row r="101" spans="1:18" ht="16.5" thickBot="1" x14ac:dyDescent="0.3">
      <c r="A101" s="15"/>
      <c r="B101" s="17"/>
      <c r="C101" s="21"/>
      <c r="D101" s="15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4">
        <f t="shared" si="1"/>
        <v>0</v>
      </c>
      <c r="R101" s="22"/>
    </row>
    <row r="102" spans="1:18" ht="16.5" thickBot="1" x14ac:dyDescent="0.3">
      <c r="A102" s="15"/>
      <c r="B102" s="17"/>
      <c r="C102" s="21"/>
      <c r="D102" s="15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4">
        <f t="shared" si="1"/>
        <v>0</v>
      </c>
      <c r="R102" s="22"/>
    </row>
    <row r="103" spans="1:18" ht="16.5" thickBot="1" x14ac:dyDescent="0.3">
      <c r="A103" s="15"/>
      <c r="B103" s="17"/>
      <c r="C103" s="21"/>
      <c r="D103" s="15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4">
        <f t="shared" si="1"/>
        <v>0</v>
      </c>
      <c r="R103" s="22"/>
    </row>
    <row r="104" spans="1:18" ht="16.5" thickBot="1" x14ac:dyDescent="0.3">
      <c r="A104" s="15"/>
      <c r="B104" s="17"/>
      <c r="C104" s="21"/>
      <c r="D104" s="15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4">
        <f t="shared" si="1"/>
        <v>0</v>
      </c>
      <c r="R104" s="22"/>
    </row>
    <row r="105" spans="1:18" ht="16.5" thickBot="1" x14ac:dyDescent="0.3">
      <c r="A105" s="15"/>
      <c r="B105" s="17"/>
      <c r="C105" s="21"/>
      <c r="D105" s="15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4">
        <f t="shared" si="1"/>
        <v>0</v>
      </c>
      <c r="R105" s="22"/>
    </row>
    <row r="106" spans="1:18" ht="16.5" thickBot="1" x14ac:dyDescent="0.3">
      <c r="A106" s="15"/>
      <c r="B106" s="17"/>
      <c r="C106" s="21"/>
      <c r="D106" s="15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4">
        <f t="shared" si="1"/>
        <v>0</v>
      </c>
      <c r="R106" s="22"/>
    </row>
    <row r="107" spans="1:18" ht="16.5" thickBot="1" x14ac:dyDescent="0.3">
      <c r="A107" s="15"/>
      <c r="B107" s="17"/>
      <c r="C107" s="21"/>
      <c r="D107" s="15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4">
        <f t="shared" si="1"/>
        <v>0</v>
      </c>
      <c r="R107" s="22"/>
    </row>
    <row r="108" spans="1:18" ht="16.5" thickBot="1" x14ac:dyDescent="0.3">
      <c r="A108" s="15"/>
      <c r="B108" s="17"/>
      <c r="C108" s="21"/>
      <c r="D108" s="15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4">
        <f t="shared" si="1"/>
        <v>0</v>
      </c>
      <c r="R108" s="22"/>
    </row>
    <row r="109" spans="1:18" ht="16.5" thickBot="1" x14ac:dyDescent="0.3">
      <c r="A109" s="15"/>
      <c r="B109" s="17"/>
      <c r="C109" s="21"/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4">
        <f t="shared" si="1"/>
        <v>0</v>
      </c>
      <c r="R109" s="22"/>
    </row>
    <row r="110" spans="1:18" ht="16.5" thickBot="1" x14ac:dyDescent="0.3">
      <c r="A110" s="15"/>
      <c r="B110" s="17"/>
      <c r="C110" s="21"/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4">
        <f t="shared" si="1"/>
        <v>0</v>
      </c>
      <c r="R110" s="22"/>
    </row>
    <row r="111" spans="1:18" ht="16.5" thickBot="1" x14ac:dyDescent="0.3">
      <c r="A111" s="15"/>
      <c r="B111" s="17"/>
      <c r="C111" s="21"/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4">
        <f t="shared" si="1"/>
        <v>0</v>
      </c>
      <c r="R111" s="22"/>
    </row>
    <row r="112" spans="1:18" ht="16.5" thickBot="1" x14ac:dyDescent="0.3">
      <c r="A112" s="15"/>
      <c r="B112" s="17"/>
      <c r="C112" s="21"/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4">
        <f t="shared" si="1"/>
        <v>0</v>
      </c>
      <c r="R112" s="22"/>
    </row>
    <row r="113" spans="1:18" ht="16.5" thickBot="1" x14ac:dyDescent="0.3">
      <c r="A113" s="15"/>
      <c r="B113" s="17"/>
      <c r="C113" s="21"/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4">
        <f t="shared" si="1"/>
        <v>0</v>
      </c>
      <c r="R113" s="22"/>
    </row>
    <row r="114" spans="1:18" ht="16.5" thickBot="1" x14ac:dyDescent="0.3">
      <c r="A114" s="15"/>
      <c r="B114" s="17"/>
      <c r="C114" s="21"/>
      <c r="D114" s="15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4">
        <f t="shared" si="1"/>
        <v>0</v>
      </c>
      <c r="R114" s="22"/>
    </row>
    <row r="115" spans="1:18" ht="16.5" thickBot="1" x14ac:dyDescent="0.3">
      <c r="A115" s="15"/>
      <c r="B115" s="17"/>
      <c r="C115" s="21"/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4">
        <f t="shared" si="1"/>
        <v>0</v>
      </c>
      <c r="R115" s="22"/>
    </row>
    <row r="116" spans="1:18" ht="16.5" thickBot="1" x14ac:dyDescent="0.3">
      <c r="A116" s="15"/>
      <c r="B116" s="17"/>
      <c r="C116" s="21"/>
      <c r="D116" s="15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4">
        <f t="shared" si="1"/>
        <v>0</v>
      </c>
      <c r="R116" s="22"/>
    </row>
    <row r="117" spans="1:18" ht="16.5" thickBot="1" x14ac:dyDescent="0.3">
      <c r="A117" s="15"/>
      <c r="B117" s="17"/>
      <c r="C117" s="21"/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4">
        <f t="shared" si="1"/>
        <v>0</v>
      </c>
      <c r="R117" s="22"/>
    </row>
    <row r="118" spans="1:18" ht="16.5" thickBot="1" x14ac:dyDescent="0.3">
      <c r="A118" s="15"/>
      <c r="B118" s="17"/>
      <c r="C118" s="21"/>
      <c r="D118" s="15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4">
        <f t="shared" si="1"/>
        <v>0</v>
      </c>
      <c r="R118" s="22"/>
    </row>
    <row r="119" spans="1:18" ht="16.5" thickBot="1" x14ac:dyDescent="0.3">
      <c r="A119" s="15"/>
      <c r="B119" s="17"/>
      <c r="C119" s="21"/>
      <c r="D119" s="15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4">
        <f t="shared" si="1"/>
        <v>0</v>
      </c>
      <c r="R119" s="22"/>
    </row>
    <row r="120" spans="1:18" ht="16.5" thickBot="1" x14ac:dyDescent="0.3">
      <c r="A120" s="15"/>
      <c r="B120" s="17"/>
      <c r="C120" s="21"/>
      <c r="D120" s="15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4">
        <f t="shared" si="1"/>
        <v>0</v>
      </c>
      <c r="R120" s="22"/>
    </row>
    <row r="121" spans="1:18" ht="16.5" thickBot="1" x14ac:dyDescent="0.3">
      <c r="A121" s="15"/>
      <c r="B121" s="17"/>
      <c r="C121" s="21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4">
        <f t="shared" si="1"/>
        <v>0</v>
      </c>
      <c r="R121" s="22"/>
    </row>
    <row r="122" spans="1:18" ht="16.5" thickBot="1" x14ac:dyDescent="0.3">
      <c r="A122" s="15"/>
      <c r="B122" s="17"/>
      <c r="C122" s="21"/>
      <c r="D122" s="15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4">
        <f t="shared" si="1"/>
        <v>0</v>
      </c>
      <c r="R122" s="22"/>
    </row>
    <row r="123" spans="1:18" ht="16.5" thickBot="1" x14ac:dyDescent="0.3">
      <c r="A123" s="15"/>
      <c r="B123" s="17"/>
      <c r="C123" s="21"/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4">
        <f t="shared" si="1"/>
        <v>0</v>
      </c>
      <c r="R123" s="15"/>
    </row>
    <row r="124" spans="1:18" ht="16.5" thickBot="1" x14ac:dyDescent="0.3">
      <c r="A124" s="15"/>
      <c r="B124" s="17"/>
      <c r="C124" s="21"/>
      <c r="D124" s="15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4">
        <f t="shared" si="1"/>
        <v>0</v>
      </c>
      <c r="R124" s="15"/>
    </row>
    <row r="125" spans="1:18" ht="16.5" thickBot="1" x14ac:dyDescent="0.3">
      <c r="A125" s="15"/>
      <c r="B125" s="17"/>
      <c r="C125" s="21"/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4">
        <f t="shared" si="1"/>
        <v>0</v>
      </c>
      <c r="R125" s="15"/>
    </row>
    <row r="126" spans="1:18" ht="16.5" thickBot="1" x14ac:dyDescent="0.3">
      <c r="A126" s="15"/>
      <c r="B126" s="17"/>
      <c r="C126" s="21"/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4">
        <f t="shared" si="1"/>
        <v>0</v>
      </c>
      <c r="R126" s="15"/>
    </row>
    <row r="127" spans="1:18" ht="16.5" thickBot="1" x14ac:dyDescent="0.3">
      <c r="A127" s="15"/>
      <c r="B127" s="17"/>
      <c r="C127" s="21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4">
        <f t="shared" si="1"/>
        <v>0</v>
      </c>
      <c r="R127" s="15"/>
    </row>
    <row r="128" spans="1:18" ht="16.5" thickBot="1" x14ac:dyDescent="0.3">
      <c r="A128" s="15"/>
      <c r="B128" s="17"/>
      <c r="C128" s="21"/>
      <c r="D128" s="15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4">
        <f t="shared" si="1"/>
        <v>0</v>
      </c>
      <c r="R128" s="15"/>
    </row>
    <row r="129" spans="1:18" ht="16.5" thickBot="1" x14ac:dyDescent="0.3">
      <c r="A129" s="15"/>
      <c r="B129" s="17"/>
      <c r="C129" s="21"/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4">
        <f t="shared" si="1"/>
        <v>0</v>
      </c>
      <c r="R129" s="15"/>
    </row>
    <row r="130" spans="1:18" ht="16.5" thickBot="1" x14ac:dyDescent="0.3">
      <c r="A130" s="15"/>
      <c r="B130" s="17"/>
      <c r="C130" s="21"/>
      <c r="D130" s="15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4">
        <f t="shared" ref="Q130:Q193" si="2">SUM(E130:P130)</f>
        <v>0</v>
      </c>
      <c r="R130" s="15"/>
    </row>
    <row r="131" spans="1:18" ht="16.5" thickBot="1" x14ac:dyDescent="0.3">
      <c r="A131" s="15"/>
      <c r="B131" s="17"/>
      <c r="C131" s="21"/>
      <c r="D131" s="15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4">
        <f t="shared" si="2"/>
        <v>0</v>
      </c>
      <c r="R131" s="15"/>
    </row>
    <row r="132" spans="1:18" ht="16.5" thickBot="1" x14ac:dyDescent="0.3">
      <c r="A132" s="15"/>
      <c r="B132" s="17"/>
      <c r="C132" s="21"/>
      <c r="D132" s="15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4">
        <f t="shared" si="2"/>
        <v>0</v>
      </c>
      <c r="R132" s="15"/>
    </row>
    <row r="133" spans="1:18" ht="16.5" thickBot="1" x14ac:dyDescent="0.3">
      <c r="A133" s="15"/>
      <c r="B133" s="17"/>
      <c r="C133" s="21"/>
      <c r="D133" s="15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4">
        <f t="shared" si="2"/>
        <v>0</v>
      </c>
      <c r="R133" s="15"/>
    </row>
    <row r="134" spans="1:18" ht="16.5" thickBot="1" x14ac:dyDescent="0.3">
      <c r="A134" s="15"/>
      <c r="B134" s="17"/>
      <c r="C134" s="21"/>
      <c r="D134" s="15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4">
        <f t="shared" si="2"/>
        <v>0</v>
      </c>
      <c r="R134" s="15"/>
    </row>
    <row r="135" spans="1:18" ht="16.5" thickBot="1" x14ac:dyDescent="0.3">
      <c r="A135" s="15"/>
      <c r="B135" s="17"/>
      <c r="C135" s="21"/>
      <c r="D135" s="15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4">
        <f t="shared" si="2"/>
        <v>0</v>
      </c>
      <c r="R135" s="15"/>
    </row>
    <row r="136" spans="1:18" ht="16.5" thickBot="1" x14ac:dyDescent="0.3">
      <c r="A136" s="15"/>
      <c r="B136" s="17"/>
      <c r="C136" s="21"/>
      <c r="D136" s="15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4">
        <f t="shared" si="2"/>
        <v>0</v>
      </c>
      <c r="R136" s="15"/>
    </row>
    <row r="137" spans="1:18" ht="16.5" thickBot="1" x14ac:dyDescent="0.3">
      <c r="A137" s="15"/>
      <c r="B137" s="17"/>
      <c r="C137" s="21"/>
      <c r="D137" s="15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4">
        <f t="shared" si="2"/>
        <v>0</v>
      </c>
      <c r="R137" s="15"/>
    </row>
    <row r="138" spans="1:18" ht="16.5" thickBot="1" x14ac:dyDescent="0.3">
      <c r="A138" s="15"/>
      <c r="B138" s="17"/>
      <c r="C138" s="21"/>
      <c r="D138" s="15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4">
        <f t="shared" si="2"/>
        <v>0</v>
      </c>
      <c r="R138" s="15"/>
    </row>
    <row r="139" spans="1:18" ht="16.5" thickBot="1" x14ac:dyDescent="0.3">
      <c r="A139" s="15"/>
      <c r="B139" s="17"/>
      <c r="C139" s="21"/>
      <c r="D139" s="15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4">
        <f t="shared" si="2"/>
        <v>0</v>
      </c>
      <c r="R139" s="15"/>
    </row>
    <row r="140" spans="1:18" ht="16.5" thickBot="1" x14ac:dyDescent="0.3">
      <c r="A140" s="15"/>
      <c r="B140" s="17"/>
      <c r="C140" s="21"/>
      <c r="D140" s="15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4">
        <f t="shared" si="2"/>
        <v>0</v>
      </c>
      <c r="R140" s="15"/>
    </row>
    <row r="141" spans="1:18" ht="16.5" thickBot="1" x14ac:dyDescent="0.3">
      <c r="A141" s="15"/>
      <c r="B141" s="17"/>
      <c r="C141" s="21"/>
      <c r="D141" s="15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4">
        <f t="shared" si="2"/>
        <v>0</v>
      </c>
      <c r="R141" s="15"/>
    </row>
    <row r="142" spans="1:18" ht="16.5" thickBot="1" x14ac:dyDescent="0.3">
      <c r="A142" s="15"/>
      <c r="B142" s="17"/>
      <c r="C142" s="21"/>
      <c r="D142" s="15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4">
        <f t="shared" si="2"/>
        <v>0</v>
      </c>
      <c r="R142" s="15"/>
    </row>
    <row r="143" spans="1:18" ht="16.5" thickBot="1" x14ac:dyDescent="0.3">
      <c r="A143" s="15"/>
      <c r="B143" s="17"/>
      <c r="C143" s="21"/>
      <c r="D143" s="15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4">
        <f t="shared" si="2"/>
        <v>0</v>
      </c>
      <c r="R143" s="15"/>
    </row>
    <row r="144" spans="1:18" ht="16.5" thickBot="1" x14ac:dyDescent="0.3">
      <c r="A144" s="15"/>
      <c r="B144" s="17"/>
      <c r="C144" s="21"/>
      <c r="D144" s="15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4">
        <f t="shared" si="2"/>
        <v>0</v>
      </c>
      <c r="R144" s="15"/>
    </row>
    <row r="145" spans="1:18" ht="16.5" thickBot="1" x14ac:dyDescent="0.3">
      <c r="A145" s="15"/>
      <c r="B145" s="17"/>
      <c r="C145" s="21"/>
      <c r="D145" s="15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4">
        <f t="shared" si="2"/>
        <v>0</v>
      </c>
      <c r="R145" s="15"/>
    </row>
    <row r="146" spans="1:18" ht="16.5" thickBot="1" x14ac:dyDescent="0.3">
      <c r="A146" s="15"/>
      <c r="B146" s="17"/>
      <c r="C146" s="21"/>
      <c r="D146" s="15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4">
        <f t="shared" si="2"/>
        <v>0</v>
      </c>
      <c r="R146" s="15"/>
    </row>
    <row r="147" spans="1:18" ht="16.5" thickBot="1" x14ac:dyDescent="0.3">
      <c r="A147" s="15"/>
      <c r="B147" s="17"/>
      <c r="C147" s="21"/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4">
        <f t="shared" si="2"/>
        <v>0</v>
      </c>
      <c r="R147" s="15"/>
    </row>
    <row r="148" spans="1:18" ht="16.5" thickBot="1" x14ac:dyDescent="0.3">
      <c r="A148" s="15"/>
      <c r="B148" s="17"/>
      <c r="C148" s="21"/>
      <c r="D148" s="15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4">
        <f t="shared" si="2"/>
        <v>0</v>
      </c>
      <c r="R148" s="15"/>
    </row>
    <row r="149" spans="1:18" ht="16.5" thickBot="1" x14ac:dyDescent="0.3">
      <c r="A149" s="15"/>
      <c r="B149" s="17"/>
      <c r="C149" s="21"/>
      <c r="D149" s="15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4">
        <f t="shared" si="2"/>
        <v>0</v>
      </c>
      <c r="R149" s="15"/>
    </row>
    <row r="150" spans="1:18" ht="16.5" thickBot="1" x14ac:dyDescent="0.3">
      <c r="A150" s="15"/>
      <c r="B150" s="17"/>
      <c r="C150" s="21"/>
      <c r="D150" s="15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4">
        <f t="shared" si="2"/>
        <v>0</v>
      </c>
      <c r="R150" s="15"/>
    </row>
    <row r="151" spans="1:18" ht="16.5" thickBot="1" x14ac:dyDescent="0.3">
      <c r="A151" s="15"/>
      <c r="B151" s="17"/>
      <c r="C151" s="21"/>
      <c r="D151" s="15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4">
        <f t="shared" si="2"/>
        <v>0</v>
      </c>
      <c r="R151" s="15"/>
    </row>
    <row r="152" spans="1:18" ht="16.5" thickBot="1" x14ac:dyDescent="0.3">
      <c r="A152" s="15"/>
      <c r="B152" s="17"/>
      <c r="C152" s="21"/>
      <c r="D152" s="15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4">
        <f t="shared" si="2"/>
        <v>0</v>
      </c>
      <c r="R152" s="15"/>
    </row>
    <row r="153" spans="1:18" ht="16.5" thickBot="1" x14ac:dyDescent="0.3">
      <c r="A153" s="15"/>
      <c r="B153" s="17"/>
      <c r="C153" s="21"/>
      <c r="D153" s="15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4">
        <f t="shared" si="2"/>
        <v>0</v>
      </c>
      <c r="R153" s="15"/>
    </row>
    <row r="154" spans="1:18" ht="16.5" thickBot="1" x14ac:dyDescent="0.3">
      <c r="A154" s="15"/>
      <c r="B154" s="17"/>
      <c r="C154" s="21"/>
      <c r="D154" s="15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4">
        <f t="shared" si="2"/>
        <v>0</v>
      </c>
      <c r="R154" s="15"/>
    </row>
    <row r="155" spans="1:18" ht="16.5" thickBot="1" x14ac:dyDescent="0.3">
      <c r="A155" s="15"/>
      <c r="B155" s="17"/>
      <c r="C155" s="21"/>
      <c r="D155" s="15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4">
        <f t="shared" si="2"/>
        <v>0</v>
      </c>
      <c r="R155" s="15"/>
    </row>
    <row r="156" spans="1:18" ht="16.5" thickBot="1" x14ac:dyDescent="0.3">
      <c r="A156" s="15"/>
      <c r="B156" s="17"/>
      <c r="C156" s="21"/>
      <c r="D156" s="15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4">
        <f t="shared" si="2"/>
        <v>0</v>
      </c>
      <c r="R156" s="15"/>
    </row>
    <row r="157" spans="1:18" ht="16.5" thickBot="1" x14ac:dyDescent="0.3">
      <c r="A157" s="15"/>
      <c r="B157" s="17"/>
      <c r="C157" s="21"/>
      <c r="D157" s="15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4">
        <f t="shared" si="2"/>
        <v>0</v>
      </c>
      <c r="R157" s="15"/>
    </row>
    <row r="158" spans="1:18" ht="16.5" thickBot="1" x14ac:dyDescent="0.3">
      <c r="A158" s="15"/>
      <c r="B158" s="17"/>
      <c r="C158" s="21"/>
      <c r="D158" s="15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4">
        <f t="shared" si="2"/>
        <v>0</v>
      </c>
      <c r="R158" s="15"/>
    </row>
    <row r="159" spans="1:18" ht="16.5" thickBot="1" x14ac:dyDescent="0.3">
      <c r="A159" s="15"/>
      <c r="B159" s="17"/>
      <c r="C159" s="21"/>
      <c r="D159" s="15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4">
        <f t="shared" si="2"/>
        <v>0</v>
      </c>
      <c r="R159" s="15"/>
    </row>
    <row r="160" spans="1:18" ht="16.5" thickBot="1" x14ac:dyDescent="0.3">
      <c r="A160" s="15"/>
      <c r="B160" s="17"/>
      <c r="C160" s="21"/>
      <c r="D160" s="15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4">
        <f t="shared" si="2"/>
        <v>0</v>
      </c>
      <c r="R160" s="15"/>
    </row>
    <row r="161" spans="1:18" ht="16.5" thickBot="1" x14ac:dyDescent="0.3">
      <c r="A161" s="15"/>
      <c r="B161" s="17"/>
      <c r="C161" s="21"/>
      <c r="D161" s="15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4">
        <f t="shared" si="2"/>
        <v>0</v>
      </c>
      <c r="R161" s="15"/>
    </row>
    <row r="162" spans="1:18" ht="16.5" thickBot="1" x14ac:dyDescent="0.3">
      <c r="A162" s="15"/>
      <c r="B162" s="17"/>
      <c r="C162" s="21"/>
      <c r="D162" s="15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4">
        <f t="shared" si="2"/>
        <v>0</v>
      </c>
      <c r="R162" s="15"/>
    </row>
    <row r="163" spans="1:18" ht="16.5" thickBot="1" x14ac:dyDescent="0.3">
      <c r="A163" s="15"/>
      <c r="B163" s="17"/>
      <c r="C163" s="21"/>
      <c r="D163" s="15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4">
        <f t="shared" si="2"/>
        <v>0</v>
      </c>
      <c r="R163" s="15"/>
    </row>
    <row r="164" spans="1:18" ht="16.5" thickBot="1" x14ac:dyDescent="0.3">
      <c r="A164" s="15"/>
      <c r="B164" s="17"/>
      <c r="C164" s="21"/>
      <c r="D164" s="15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4">
        <f t="shared" si="2"/>
        <v>0</v>
      </c>
      <c r="R164" s="15"/>
    </row>
    <row r="165" spans="1:18" ht="16.5" thickBot="1" x14ac:dyDescent="0.3">
      <c r="A165" s="15"/>
      <c r="B165" s="17"/>
      <c r="C165" s="21"/>
      <c r="D165" s="15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4">
        <f t="shared" si="2"/>
        <v>0</v>
      </c>
      <c r="R165" s="15"/>
    </row>
    <row r="166" spans="1:18" ht="16.5" thickBot="1" x14ac:dyDescent="0.3">
      <c r="A166" s="15"/>
      <c r="B166" s="17"/>
      <c r="C166" s="21"/>
      <c r="D166" s="15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4">
        <f t="shared" si="2"/>
        <v>0</v>
      </c>
      <c r="R166" s="15"/>
    </row>
    <row r="167" spans="1:18" ht="16.5" thickBot="1" x14ac:dyDescent="0.3">
      <c r="A167" s="15"/>
      <c r="B167" s="17"/>
      <c r="C167" s="21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4">
        <f t="shared" si="2"/>
        <v>0</v>
      </c>
      <c r="R167" s="15"/>
    </row>
    <row r="168" spans="1:18" ht="16.5" thickBot="1" x14ac:dyDescent="0.3">
      <c r="A168" s="15"/>
      <c r="B168" s="17"/>
      <c r="C168" s="21"/>
      <c r="D168" s="15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4">
        <f t="shared" si="2"/>
        <v>0</v>
      </c>
      <c r="R168" s="15"/>
    </row>
    <row r="169" spans="1:18" ht="16.5" thickBot="1" x14ac:dyDescent="0.3">
      <c r="A169" s="15"/>
      <c r="B169" s="17"/>
      <c r="C169" s="21"/>
      <c r="D169" s="15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4">
        <f t="shared" si="2"/>
        <v>0</v>
      </c>
      <c r="R169" s="15"/>
    </row>
    <row r="170" spans="1:18" ht="16.5" thickBot="1" x14ac:dyDescent="0.3">
      <c r="A170" s="15"/>
      <c r="B170" s="17"/>
      <c r="C170" s="21"/>
      <c r="D170" s="15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4">
        <f t="shared" si="2"/>
        <v>0</v>
      </c>
      <c r="R170" s="15"/>
    </row>
    <row r="171" spans="1:18" ht="16.5" thickBot="1" x14ac:dyDescent="0.3">
      <c r="A171" s="15"/>
      <c r="B171" s="17"/>
      <c r="C171" s="21"/>
      <c r="D171" s="15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4">
        <f t="shared" si="2"/>
        <v>0</v>
      </c>
      <c r="R171" s="15"/>
    </row>
    <row r="172" spans="1:18" ht="16.5" thickBot="1" x14ac:dyDescent="0.3">
      <c r="A172" s="15"/>
      <c r="B172" s="17"/>
      <c r="C172" s="21"/>
      <c r="D172" s="15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4">
        <f t="shared" si="2"/>
        <v>0</v>
      </c>
      <c r="R172" s="15"/>
    </row>
    <row r="173" spans="1:18" ht="16.5" thickBot="1" x14ac:dyDescent="0.3">
      <c r="A173" s="15"/>
      <c r="B173" s="17"/>
      <c r="C173" s="21"/>
      <c r="D173" s="15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4">
        <f t="shared" si="2"/>
        <v>0</v>
      </c>
      <c r="R173" s="15"/>
    </row>
    <row r="174" spans="1:18" ht="16.5" thickBot="1" x14ac:dyDescent="0.3">
      <c r="A174" s="15"/>
      <c r="B174" s="17"/>
      <c r="C174" s="21"/>
      <c r="D174" s="15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4">
        <f t="shared" si="2"/>
        <v>0</v>
      </c>
      <c r="R174" s="15"/>
    </row>
    <row r="175" spans="1:18" ht="16.5" thickBot="1" x14ac:dyDescent="0.3">
      <c r="A175" s="15"/>
      <c r="B175" s="17"/>
      <c r="C175" s="21"/>
      <c r="D175" s="15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4">
        <f t="shared" si="2"/>
        <v>0</v>
      </c>
      <c r="R175" s="15"/>
    </row>
    <row r="176" spans="1:18" ht="16.5" thickBot="1" x14ac:dyDescent="0.3">
      <c r="A176" s="15"/>
      <c r="B176" s="17"/>
      <c r="C176" s="21"/>
      <c r="D176" s="15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4">
        <f t="shared" si="2"/>
        <v>0</v>
      </c>
      <c r="R176" s="15"/>
    </row>
    <row r="177" spans="1:18" ht="16.5" thickBot="1" x14ac:dyDescent="0.3">
      <c r="A177" s="15"/>
      <c r="B177" s="17"/>
      <c r="C177" s="21"/>
      <c r="D177" s="15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4">
        <f t="shared" si="2"/>
        <v>0</v>
      </c>
      <c r="R177" s="15"/>
    </row>
    <row r="178" spans="1:18" ht="16.5" thickBot="1" x14ac:dyDescent="0.3">
      <c r="A178" s="15"/>
      <c r="B178" s="17"/>
      <c r="C178" s="21"/>
      <c r="D178" s="15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4">
        <f t="shared" si="2"/>
        <v>0</v>
      </c>
      <c r="R178" s="15"/>
    </row>
    <row r="179" spans="1:18" ht="16.5" thickBot="1" x14ac:dyDescent="0.3">
      <c r="A179" s="15"/>
      <c r="B179" s="17"/>
      <c r="C179" s="21"/>
      <c r="D179" s="15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4">
        <f t="shared" si="2"/>
        <v>0</v>
      </c>
      <c r="R179" s="15"/>
    </row>
    <row r="180" spans="1:18" ht="16.5" thickBot="1" x14ac:dyDescent="0.3">
      <c r="A180" s="15"/>
      <c r="B180" s="17"/>
      <c r="C180" s="21"/>
      <c r="D180" s="15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4">
        <f t="shared" si="2"/>
        <v>0</v>
      </c>
      <c r="R180" s="15"/>
    </row>
    <row r="181" spans="1:18" ht="16.5" thickBot="1" x14ac:dyDescent="0.3">
      <c r="A181" s="15"/>
      <c r="B181" s="17"/>
      <c r="C181" s="21"/>
      <c r="D181" s="15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4">
        <f t="shared" si="2"/>
        <v>0</v>
      </c>
      <c r="R181" s="15"/>
    </row>
    <row r="182" spans="1:18" ht="16.5" thickBot="1" x14ac:dyDescent="0.3">
      <c r="A182" s="15"/>
      <c r="B182" s="17"/>
      <c r="C182" s="21"/>
      <c r="D182" s="15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4">
        <f t="shared" si="2"/>
        <v>0</v>
      </c>
      <c r="R182" s="15"/>
    </row>
    <row r="183" spans="1:18" ht="16.5" thickBot="1" x14ac:dyDescent="0.3">
      <c r="A183" s="15"/>
      <c r="B183" s="17"/>
      <c r="C183" s="21"/>
      <c r="D183" s="15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4">
        <f t="shared" si="2"/>
        <v>0</v>
      </c>
      <c r="R183" s="15"/>
    </row>
    <row r="184" spans="1:18" ht="16.5" thickBot="1" x14ac:dyDescent="0.3">
      <c r="A184" s="15"/>
      <c r="B184" s="17"/>
      <c r="C184" s="21"/>
      <c r="D184" s="15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4">
        <f t="shared" si="2"/>
        <v>0</v>
      </c>
      <c r="R184" s="15"/>
    </row>
    <row r="185" spans="1:18" ht="16.5" thickBot="1" x14ac:dyDescent="0.3">
      <c r="A185" s="15"/>
      <c r="B185" s="17"/>
      <c r="C185" s="21"/>
      <c r="D185" s="15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4">
        <f t="shared" si="2"/>
        <v>0</v>
      </c>
      <c r="R185" s="15"/>
    </row>
    <row r="186" spans="1:18" ht="16.5" thickBot="1" x14ac:dyDescent="0.3">
      <c r="A186" s="15"/>
      <c r="B186" s="17"/>
      <c r="C186" s="21"/>
      <c r="D186" s="15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4">
        <f t="shared" si="2"/>
        <v>0</v>
      </c>
      <c r="R186" s="15"/>
    </row>
    <row r="187" spans="1:18" ht="16.5" thickBot="1" x14ac:dyDescent="0.3">
      <c r="A187" s="15"/>
      <c r="B187" s="17"/>
      <c r="C187" s="21"/>
      <c r="D187" s="15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4">
        <f t="shared" si="2"/>
        <v>0</v>
      </c>
      <c r="R187" s="15"/>
    </row>
    <row r="188" spans="1:18" ht="16.5" thickBot="1" x14ac:dyDescent="0.3">
      <c r="A188" s="15"/>
      <c r="B188" s="17"/>
      <c r="C188" s="21"/>
      <c r="D188" s="15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4">
        <f t="shared" si="2"/>
        <v>0</v>
      </c>
      <c r="R188" s="15"/>
    </row>
    <row r="189" spans="1:18" ht="16.5" thickBot="1" x14ac:dyDescent="0.3">
      <c r="A189" s="15"/>
      <c r="B189" s="17"/>
      <c r="C189" s="21"/>
      <c r="D189" s="15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4">
        <f t="shared" si="2"/>
        <v>0</v>
      </c>
      <c r="R189" s="15"/>
    </row>
    <row r="190" spans="1:18" ht="16.5" thickBot="1" x14ac:dyDescent="0.3">
      <c r="A190" s="15"/>
      <c r="B190" s="17"/>
      <c r="C190" s="21"/>
      <c r="D190" s="15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4">
        <f t="shared" si="2"/>
        <v>0</v>
      </c>
      <c r="R190" s="15"/>
    </row>
    <row r="191" spans="1:18" ht="16.5" thickBot="1" x14ac:dyDescent="0.3">
      <c r="A191" s="15"/>
      <c r="B191" s="17"/>
      <c r="C191" s="21"/>
      <c r="D191" s="15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4">
        <f t="shared" si="2"/>
        <v>0</v>
      </c>
      <c r="R191" s="15"/>
    </row>
    <row r="192" spans="1:18" ht="16.5" thickBot="1" x14ac:dyDescent="0.3">
      <c r="A192" s="15"/>
      <c r="B192" s="17"/>
      <c r="C192" s="21"/>
      <c r="D192" s="15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4">
        <f t="shared" si="2"/>
        <v>0</v>
      </c>
      <c r="R192" s="15"/>
    </row>
    <row r="193" spans="1:18" ht="16.5" thickBot="1" x14ac:dyDescent="0.3">
      <c r="A193" s="15"/>
      <c r="B193" s="17"/>
      <c r="C193" s="21"/>
      <c r="D193" s="15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4">
        <f t="shared" si="2"/>
        <v>0</v>
      </c>
      <c r="R193" s="15"/>
    </row>
    <row r="194" spans="1:18" ht="16.5" thickBot="1" x14ac:dyDescent="0.3">
      <c r="A194" s="15"/>
      <c r="B194" s="17"/>
      <c r="C194" s="21"/>
      <c r="D194" s="15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4">
        <f t="shared" ref="Q194:Q257" si="3">SUM(E194:P194)</f>
        <v>0</v>
      </c>
      <c r="R194" s="15"/>
    </row>
    <row r="195" spans="1:18" ht="16.5" thickBot="1" x14ac:dyDescent="0.3">
      <c r="A195" s="15"/>
      <c r="B195" s="17"/>
      <c r="C195" s="21"/>
      <c r="D195" s="15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4">
        <f t="shared" si="3"/>
        <v>0</v>
      </c>
      <c r="R195" s="15"/>
    </row>
    <row r="196" spans="1:18" ht="16.5" thickBot="1" x14ac:dyDescent="0.3">
      <c r="A196" s="15"/>
      <c r="B196" s="17"/>
      <c r="C196" s="21"/>
      <c r="D196" s="15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4">
        <f t="shared" si="3"/>
        <v>0</v>
      </c>
      <c r="R196" s="15"/>
    </row>
    <row r="197" spans="1:18" ht="16.5" thickBot="1" x14ac:dyDescent="0.3">
      <c r="A197" s="15"/>
      <c r="B197" s="17"/>
      <c r="C197" s="21"/>
      <c r="D197" s="15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4">
        <f t="shared" si="3"/>
        <v>0</v>
      </c>
      <c r="R197" s="15"/>
    </row>
    <row r="198" spans="1:18" ht="16.5" thickBot="1" x14ac:dyDescent="0.3">
      <c r="A198" s="15"/>
      <c r="B198" s="17"/>
      <c r="C198" s="21"/>
      <c r="D198" s="15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4">
        <f t="shared" si="3"/>
        <v>0</v>
      </c>
      <c r="R198" s="15"/>
    </row>
    <row r="199" spans="1:18" ht="16.5" thickBot="1" x14ac:dyDescent="0.3">
      <c r="A199" s="15"/>
      <c r="B199" s="17"/>
      <c r="C199" s="21"/>
      <c r="D199" s="15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">
        <f t="shared" si="3"/>
        <v>0</v>
      </c>
      <c r="R199" s="15"/>
    </row>
    <row r="200" spans="1:18" ht="16.5" thickBot="1" x14ac:dyDescent="0.3">
      <c r="A200" s="15"/>
      <c r="B200" s="17"/>
      <c r="C200" s="21"/>
      <c r="D200" s="15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">
        <f t="shared" si="3"/>
        <v>0</v>
      </c>
      <c r="R200" s="15"/>
    </row>
    <row r="201" spans="1:18" ht="16.5" thickBot="1" x14ac:dyDescent="0.3">
      <c r="A201" s="15"/>
      <c r="B201" s="17"/>
      <c r="C201" s="21"/>
      <c r="D201" s="15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4">
        <f t="shared" si="3"/>
        <v>0</v>
      </c>
      <c r="R201" s="15"/>
    </row>
    <row r="202" spans="1:18" ht="16.5" thickBot="1" x14ac:dyDescent="0.3">
      <c r="A202" s="15"/>
      <c r="B202" s="17"/>
      <c r="C202" s="21"/>
      <c r="D202" s="15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4">
        <f t="shared" si="3"/>
        <v>0</v>
      </c>
      <c r="R202" s="15"/>
    </row>
    <row r="203" spans="1:18" ht="16.5" thickBot="1" x14ac:dyDescent="0.3">
      <c r="A203" s="15"/>
      <c r="B203" s="17"/>
      <c r="C203" s="21"/>
      <c r="D203" s="15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4">
        <f t="shared" si="3"/>
        <v>0</v>
      </c>
      <c r="R203" s="15"/>
    </row>
    <row r="204" spans="1:18" ht="16.5" thickBot="1" x14ac:dyDescent="0.3">
      <c r="A204" s="15"/>
      <c r="B204" s="17"/>
      <c r="C204" s="21"/>
      <c r="D204" s="15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4">
        <f t="shared" si="3"/>
        <v>0</v>
      </c>
      <c r="R204" s="15"/>
    </row>
    <row r="205" spans="1:18" ht="16.5" thickBot="1" x14ac:dyDescent="0.3">
      <c r="A205" s="15"/>
      <c r="B205" s="17"/>
      <c r="C205" s="21"/>
      <c r="D205" s="15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4">
        <f t="shared" si="3"/>
        <v>0</v>
      </c>
      <c r="R205" s="15"/>
    </row>
    <row r="206" spans="1:18" ht="16.5" thickBot="1" x14ac:dyDescent="0.3">
      <c r="A206" s="15"/>
      <c r="B206" s="17"/>
      <c r="C206" s="21"/>
      <c r="D206" s="15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4">
        <f t="shared" si="3"/>
        <v>0</v>
      </c>
      <c r="R206" s="15"/>
    </row>
    <row r="207" spans="1:18" ht="16.5" thickBot="1" x14ac:dyDescent="0.3">
      <c r="A207" s="15"/>
      <c r="B207" s="17"/>
      <c r="C207" s="21"/>
      <c r="D207" s="15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4">
        <f t="shared" si="3"/>
        <v>0</v>
      </c>
      <c r="R207" s="15"/>
    </row>
    <row r="208" spans="1:18" ht="16.5" thickBot="1" x14ac:dyDescent="0.3">
      <c r="A208" s="15"/>
      <c r="B208" s="17"/>
      <c r="C208" s="21"/>
      <c r="D208" s="15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4">
        <f t="shared" si="3"/>
        <v>0</v>
      </c>
      <c r="R208" s="15"/>
    </row>
    <row r="209" spans="1:18" ht="16.5" thickBot="1" x14ac:dyDescent="0.3">
      <c r="A209" s="15"/>
      <c r="B209" s="17"/>
      <c r="C209" s="21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4">
        <f t="shared" si="3"/>
        <v>0</v>
      </c>
      <c r="R209" s="15"/>
    </row>
    <row r="210" spans="1:18" ht="16.5" thickBot="1" x14ac:dyDescent="0.3">
      <c r="A210" s="15"/>
      <c r="B210" s="17"/>
      <c r="C210" s="21"/>
      <c r="D210" s="15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4">
        <f t="shared" si="3"/>
        <v>0</v>
      </c>
      <c r="R210" s="15"/>
    </row>
    <row r="211" spans="1:18" ht="16.5" thickBot="1" x14ac:dyDescent="0.3">
      <c r="A211" s="15"/>
      <c r="B211" s="17"/>
      <c r="C211" s="21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4">
        <f t="shared" si="3"/>
        <v>0</v>
      </c>
      <c r="R211" s="15"/>
    </row>
    <row r="212" spans="1:18" ht="16.5" thickBot="1" x14ac:dyDescent="0.3">
      <c r="A212" s="15"/>
      <c r="B212" s="17"/>
      <c r="C212" s="21"/>
      <c r="D212" s="15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4">
        <f t="shared" si="3"/>
        <v>0</v>
      </c>
      <c r="R212" s="15"/>
    </row>
    <row r="213" spans="1:18" ht="16.5" thickBot="1" x14ac:dyDescent="0.3">
      <c r="A213" s="15"/>
      <c r="B213" s="17"/>
      <c r="C213" s="21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4">
        <f t="shared" si="3"/>
        <v>0</v>
      </c>
      <c r="R213" s="15"/>
    </row>
    <row r="214" spans="1:18" ht="16.5" thickBot="1" x14ac:dyDescent="0.3">
      <c r="A214" s="15"/>
      <c r="B214" s="17"/>
      <c r="C214" s="21"/>
      <c r="D214" s="15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4">
        <f t="shared" si="3"/>
        <v>0</v>
      </c>
      <c r="R214" s="15"/>
    </row>
    <row r="215" spans="1:18" ht="16.5" thickBot="1" x14ac:dyDescent="0.3">
      <c r="A215" s="15"/>
      <c r="B215" s="17"/>
      <c r="C215" s="21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4">
        <f t="shared" si="3"/>
        <v>0</v>
      </c>
      <c r="R215" s="15"/>
    </row>
    <row r="216" spans="1:18" ht="16.5" thickBot="1" x14ac:dyDescent="0.3">
      <c r="A216" s="15"/>
      <c r="B216" s="17"/>
      <c r="C216" s="21"/>
      <c r="D216" s="15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4">
        <f t="shared" si="3"/>
        <v>0</v>
      </c>
      <c r="R216" s="15"/>
    </row>
    <row r="217" spans="1:18" ht="16.5" thickBot="1" x14ac:dyDescent="0.3">
      <c r="A217" s="15"/>
      <c r="B217" s="17"/>
      <c r="C217" s="21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4">
        <f t="shared" si="3"/>
        <v>0</v>
      </c>
      <c r="R217" s="15"/>
    </row>
    <row r="218" spans="1:18" ht="16.5" thickBot="1" x14ac:dyDescent="0.3">
      <c r="A218" s="15"/>
      <c r="B218" s="17"/>
      <c r="C218" s="21"/>
      <c r="D218" s="15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4">
        <f t="shared" si="3"/>
        <v>0</v>
      </c>
      <c r="R218" s="15"/>
    </row>
    <row r="219" spans="1:18" ht="16.5" thickBot="1" x14ac:dyDescent="0.3">
      <c r="A219" s="15"/>
      <c r="B219" s="17"/>
      <c r="C219" s="21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4">
        <f t="shared" si="3"/>
        <v>0</v>
      </c>
      <c r="R219" s="15"/>
    </row>
    <row r="220" spans="1:18" ht="16.5" thickBot="1" x14ac:dyDescent="0.3">
      <c r="A220" s="15"/>
      <c r="B220" s="17"/>
      <c r="C220" s="21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4">
        <f t="shared" si="3"/>
        <v>0</v>
      </c>
      <c r="R220" s="15"/>
    </row>
    <row r="221" spans="1:18" ht="16.5" thickBot="1" x14ac:dyDescent="0.3">
      <c r="A221" s="15"/>
      <c r="B221" s="17"/>
      <c r="C221" s="21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4">
        <f t="shared" si="3"/>
        <v>0</v>
      </c>
      <c r="R221" s="15"/>
    </row>
    <row r="222" spans="1:18" ht="16.5" thickBot="1" x14ac:dyDescent="0.3">
      <c r="A222" s="15"/>
      <c r="B222" s="17"/>
      <c r="C222" s="21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4">
        <f t="shared" si="3"/>
        <v>0</v>
      </c>
      <c r="R222" s="15"/>
    </row>
    <row r="223" spans="1:18" ht="16.5" thickBot="1" x14ac:dyDescent="0.3">
      <c r="A223" s="15"/>
      <c r="B223" s="17"/>
      <c r="C223" s="21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4">
        <f t="shared" si="3"/>
        <v>0</v>
      </c>
      <c r="R223" s="15"/>
    </row>
    <row r="224" spans="1:18" ht="16.5" thickBot="1" x14ac:dyDescent="0.3">
      <c r="A224" s="15"/>
      <c r="B224" s="17"/>
      <c r="C224" s="21"/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4">
        <f t="shared" si="3"/>
        <v>0</v>
      </c>
      <c r="R224" s="15"/>
    </row>
    <row r="225" spans="1:18" ht="16.5" thickBot="1" x14ac:dyDescent="0.3">
      <c r="A225" s="15"/>
      <c r="B225" s="17"/>
      <c r="C225" s="21"/>
      <c r="D225" s="15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4">
        <f t="shared" si="3"/>
        <v>0</v>
      </c>
      <c r="R225" s="15"/>
    </row>
    <row r="226" spans="1:18" ht="16.5" thickBot="1" x14ac:dyDescent="0.3">
      <c r="A226" s="15"/>
      <c r="B226" s="17"/>
      <c r="C226" s="21"/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4">
        <f t="shared" si="3"/>
        <v>0</v>
      </c>
      <c r="R226" s="15"/>
    </row>
    <row r="227" spans="1:18" ht="16.5" thickBot="1" x14ac:dyDescent="0.3">
      <c r="A227" s="15"/>
      <c r="B227" s="17"/>
      <c r="C227" s="21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4">
        <f t="shared" si="3"/>
        <v>0</v>
      </c>
      <c r="R227" s="15"/>
    </row>
    <row r="228" spans="1:18" ht="16.5" thickBot="1" x14ac:dyDescent="0.3">
      <c r="A228" s="15"/>
      <c r="B228" s="17"/>
      <c r="C228" s="21"/>
      <c r="D228" s="15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4">
        <f t="shared" si="3"/>
        <v>0</v>
      </c>
      <c r="R228" s="15"/>
    </row>
    <row r="229" spans="1:18" ht="16.5" thickBot="1" x14ac:dyDescent="0.3">
      <c r="A229" s="15"/>
      <c r="B229" s="17"/>
      <c r="C229" s="21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4">
        <f t="shared" si="3"/>
        <v>0</v>
      </c>
      <c r="R229" s="15"/>
    </row>
    <row r="230" spans="1:18" ht="16.5" thickBot="1" x14ac:dyDescent="0.3">
      <c r="A230" s="15"/>
      <c r="B230" s="17"/>
      <c r="C230" s="21"/>
      <c r="D230" s="15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4">
        <f t="shared" si="3"/>
        <v>0</v>
      </c>
      <c r="R230" s="15"/>
    </row>
  </sheetData>
  <sheetProtection algorithmName="SHA-512" hashValue="6tcbUotyn+6Ah0OXt5R4yKFqG8rlrrk9ioetQ7LxfQIEJT3dinkyZrH/xlYR52OK1eSdCy3WTg/XyziPvS6sKQ==" saltValue="5stGHjCeIvT7IbDIvAitvg==" spinCount="100000" sheet="1" objects="1" scenarios="1"/>
  <sortState ref="A2:R251">
    <sortCondition ref="A64:A251"/>
  </sortState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7" workbookViewId="0">
      <selection activeCell="F3" sqref="F3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7" t="s">
        <v>235</v>
      </c>
      <c r="B1" s="37"/>
      <c r="C1" s="38"/>
      <c r="D1" s="38"/>
      <c r="E1" s="38"/>
      <c r="F1" s="39"/>
      <c r="J1" t="s">
        <v>236</v>
      </c>
      <c r="K1" t="s">
        <v>237</v>
      </c>
    </row>
    <row r="2" spans="1:11" ht="39.950000000000003" customHeight="1" x14ac:dyDescent="0.25">
      <c r="A2" s="6" t="s">
        <v>20</v>
      </c>
      <c r="B2" s="34" t="s">
        <v>238</v>
      </c>
      <c r="C2" s="35"/>
      <c r="D2" s="35"/>
      <c r="E2" s="35"/>
      <c r="F2" s="36"/>
      <c r="J2" s="12" t="s">
        <v>239</v>
      </c>
      <c r="K2">
        <f>COUNTIF('2. ROSC Active'!C2:C230,J2)</f>
        <v>0</v>
      </c>
    </row>
    <row r="3" spans="1:11" ht="39.950000000000003" customHeight="1" x14ac:dyDescent="0.25">
      <c r="A3" s="8" t="s">
        <v>240</v>
      </c>
      <c r="B3" s="7" t="s">
        <v>37</v>
      </c>
      <c r="C3" s="7" t="s">
        <v>241</v>
      </c>
      <c r="D3" s="7" t="s">
        <v>65</v>
      </c>
      <c r="E3" s="7"/>
      <c r="F3" s="9"/>
      <c r="J3" s="12" t="s">
        <v>242</v>
      </c>
      <c r="K3">
        <f>COUNTIF('2. ROSC Active'!C2:C230,J3)</f>
        <v>0</v>
      </c>
    </row>
    <row r="4" spans="1:11" ht="39.950000000000003" customHeight="1" x14ac:dyDescent="0.25">
      <c r="A4" s="1" t="s">
        <v>243</v>
      </c>
      <c r="B4" s="6" t="s">
        <v>244</v>
      </c>
      <c r="C4" s="6" t="s">
        <v>245</v>
      </c>
      <c r="D4" s="6" t="s">
        <v>69</v>
      </c>
      <c r="E4" s="6" t="s">
        <v>76</v>
      </c>
      <c r="F4" s="10"/>
      <c r="J4" s="12" t="s">
        <v>246</v>
      </c>
      <c r="K4">
        <f>COUNTIF('2. ROSC Active'!C2:C230,J4)</f>
        <v>0</v>
      </c>
    </row>
    <row r="5" spans="1:11" ht="39.950000000000003" customHeight="1" x14ac:dyDescent="0.25">
      <c r="A5" s="1" t="s">
        <v>247</v>
      </c>
      <c r="B5" s="6" t="s">
        <v>189</v>
      </c>
      <c r="C5" s="6" t="s">
        <v>218</v>
      </c>
      <c r="D5" s="6" t="s">
        <v>203</v>
      </c>
      <c r="E5" s="6"/>
      <c r="F5" s="10"/>
      <c r="J5" s="12" t="s">
        <v>215</v>
      </c>
      <c r="K5">
        <f>COUNTIF('2. ROSC Active'!C2:C230,J5)</f>
        <v>1</v>
      </c>
    </row>
    <row r="6" spans="1:11" ht="39.950000000000003" customHeight="1" x14ac:dyDescent="0.25">
      <c r="A6" s="1" t="s">
        <v>248</v>
      </c>
      <c r="B6" s="6" t="s">
        <v>178</v>
      </c>
      <c r="C6" s="6" t="s">
        <v>97</v>
      </c>
      <c r="D6" s="6" t="s">
        <v>249</v>
      </c>
      <c r="E6" s="6"/>
      <c r="F6" s="10"/>
      <c r="J6" s="12" t="s">
        <v>114</v>
      </c>
      <c r="K6">
        <f>COUNTIF('2. ROSC Active'!C2:C230,J6)</f>
        <v>0</v>
      </c>
    </row>
    <row r="7" spans="1:11" ht="51" customHeight="1" x14ac:dyDescent="0.25">
      <c r="A7" s="1" t="s">
        <v>250</v>
      </c>
      <c r="B7" s="6" t="s">
        <v>251</v>
      </c>
      <c r="C7" s="6" t="s">
        <v>252</v>
      </c>
      <c r="D7" s="6" t="s">
        <v>121</v>
      </c>
      <c r="E7" s="6" t="s">
        <v>73</v>
      </c>
      <c r="F7" s="6" t="s">
        <v>57</v>
      </c>
      <c r="J7" s="12" t="s">
        <v>61</v>
      </c>
      <c r="K7">
        <f>COUNTIF('2. ROSC Active'!C2:C230,J7)</f>
        <v>1</v>
      </c>
    </row>
    <row r="8" spans="1:11" ht="48.75" customHeight="1" x14ac:dyDescent="0.25">
      <c r="A8" s="1" t="s">
        <v>253</v>
      </c>
      <c r="B8" s="6" t="s">
        <v>254</v>
      </c>
      <c r="C8" s="6" t="s">
        <v>165</v>
      </c>
      <c r="D8" s="7" t="s">
        <v>255</v>
      </c>
      <c r="E8" s="6" t="s">
        <v>130</v>
      </c>
      <c r="F8" s="6" t="s">
        <v>256</v>
      </c>
      <c r="J8" s="12" t="s">
        <v>86</v>
      </c>
      <c r="K8">
        <f>COUNTIF('2. ROSC Active'!C2:C230,J8)</f>
        <v>4</v>
      </c>
    </row>
    <row r="9" spans="1:11" ht="47.25" customHeight="1" x14ac:dyDescent="0.25">
      <c r="A9" s="1" t="s">
        <v>257</v>
      </c>
      <c r="B9" s="6" t="s">
        <v>109</v>
      </c>
      <c r="C9" s="6" t="s">
        <v>258</v>
      </c>
      <c r="D9" s="6" t="s">
        <v>259</v>
      </c>
      <c r="E9" s="6" t="s">
        <v>260</v>
      </c>
      <c r="F9" s="10"/>
      <c r="J9" s="12" t="s">
        <v>189</v>
      </c>
      <c r="K9">
        <f>COUNTIF('2. ROSC Active'!C2:C230,J9)</f>
        <v>2</v>
      </c>
    </row>
    <row r="10" spans="1:11" ht="39.950000000000003" customHeight="1" x14ac:dyDescent="0.25">
      <c r="A10" s="1" t="s">
        <v>261</v>
      </c>
      <c r="B10" s="6" t="s">
        <v>207</v>
      </c>
      <c r="C10" s="6" t="s">
        <v>192</v>
      </c>
      <c r="D10" s="6" t="s">
        <v>80</v>
      </c>
      <c r="E10" s="6" t="s">
        <v>102</v>
      </c>
      <c r="F10" s="10"/>
      <c r="J10" s="12" t="s">
        <v>218</v>
      </c>
      <c r="K10">
        <f>COUNTIF('2. ROSC Active'!C2:C230,J10)</f>
        <v>1</v>
      </c>
    </row>
    <row r="11" spans="1:11" ht="54.75" customHeight="1" x14ac:dyDescent="0.25">
      <c r="A11" s="1" t="s">
        <v>262</v>
      </c>
      <c r="B11" s="6" t="s">
        <v>127</v>
      </c>
      <c r="C11" s="6" t="s">
        <v>44</v>
      </c>
      <c r="D11" s="6" t="s">
        <v>263</v>
      </c>
      <c r="E11" s="6" t="s">
        <v>199</v>
      </c>
      <c r="F11" s="6" t="s">
        <v>264</v>
      </c>
      <c r="J11" s="12" t="s">
        <v>203</v>
      </c>
      <c r="K11">
        <f>COUNTIF('2. ROSC Active'!C2:C230,J11)</f>
        <v>1</v>
      </c>
    </row>
    <row r="12" spans="1:11" ht="39.950000000000003" customHeight="1" x14ac:dyDescent="0.25">
      <c r="A12" s="1" t="s">
        <v>265</v>
      </c>
      <c r="B12" s="6" t="s">
        <v>266</v>
      </c>
      <c r="C12" s="6" t="s">
        <v>148</v>
      </c>
      <c r="D12" s="6" t="s">
        <v>111</v>
      </c>
      <c r="E12" s="6" t="s">
        <v>138</v>
      </c>
      <c r="F12" s="10"/>
      <c r="J12" s="12" t="s">
        <v>97</v>
      </c>
      <c r="K12">
        <f>COUNTIF('2. ROSC Active'!C2:C230,J12)</f>
        <v>2</v>
      </c>
    </row>
    <row r="13" spans="1:11" ht="39.950000000000003" customHeight="1" x14ac:dyDescent="0.25">
      <c r="A13" s="1" t="s">
        <v>267</v>
      </c>
      <c r="B13" s="6" t="s">
        <v>210</v>
      </c>
      <c r="C13" s="6" t="s">
        <v>106</v>
      </c>
      <c r="D13" s="6"/>
      <c r="E13" s="6"/>
      <c r="F13" s="10"/>
      <c r="J13" s="12" t="s">
        <v>249</v>
      </c>
      <c r="K13">
        <f>COUNTIF('2. ROSC Active'!C2:C230,J13)</f>
        <v>0</v>
      </c>
    </row>
    <row r="14" spans="1:11" ht="39.950000000000003" customHeight="1" x14ac:dyDescent="0.25">
      <c r="A14" s="1" t="s">
        <v>268</v>
      </c>
      <c r="B14" s="6" t="s">
        <v>61</v>
      </c>
      <c r="C14" s="11" t="s">
        <v>215</v>
      </c>
      <c r="D14" s="6" t="s">
        <v>114</v>
      </c>
      <c r="E14" s="6" t="s">
        <v>86</v>
      </c>
      <c r="F14" s="10"/>
      <c r="J14" s="12" t="s">
        <v>178</v>
      </c>
      <c r="K14">
        <f>COUNTIF('2. ROSC Active'!C2:C230,J14)</f>
        <v>0</v>
      </c>
    </row>
    <row r="15" spans="1:11" ht="39.950000000000003" customHeight="1" x14ac:dyDescent="0.25">
      <c r="A15" s="1" t="s">
        <v>269</v>
      </c>
      <c r="B15" s="6" t="s">
        <v>40</v>
      </c>
      <c r="C15" s="6" t="s">
        <v>54</v>
      </c>
      <c r="D15" s="6"/>
      <c r="E15" s="6"/>
      <c r="F15" s="10"/>
      <c r="J15" s="12" t="s">
        <v>255</v>
      </c>
      <c r="K15">
        <f>COUNTIF('2. ROSC Active'!C2:C230,J15)</f>
        <v>0</v>
      </c>
    </row>
    <row r="16" spans="1:11" ht="39.950000000000003" customHeight="1" x14ac:dyDescent="0.25">
      <c r="A16" s="8" t="s">
        <v>270</v>
      </c>
      <c r="B16" s="7" t="s">
        <v>271</v>
      </c>
      <c r="C16" s="7"/>
      <c r="D16" s="7"/>
      <c r="E16" s="7"/>
      <c r="F16" s="10"/>
      <c r="J16" s="12" t="s">
        <v>165</v>
      </c>
      <c r="K16">
        <f>COUNTIF('2. ROSC Active'!C2:C230,J16)</f>
        <v>1</v>
      </c>
    </row>
    <row r="17" spans="1:11" ht="39.950000000000003" customHeight="1" x14ac:dyDescent="0.25">
      <c r="A17" s="8" t="s">
        <v>272</v>
      </c>
      <c r="B17" s="6" t="s">
        <v>239</v>
      </c>
      <c r="C17" s="6" t="s">
        <v>242</v>
      </c>
      <c r="D17" s="6" t="s">
        <v>246</v>
      </c>
      <c r="E17" s="6"/>
      <c r="F17" s="10"/>
      <c r="J17" s="12" t="s">
        <v>254</v>
      </c>
      <c r="K17">
        <f>COUNTIF('2. ROSC Active'!C2:C230,J17)</f>
        <v>0</v>
      </c>
    </row>
    <row r="18" spans="1:11" x14ac:dyDescent="0.25">
      <c r="J18" s="12" t="s">
        <v>256</v>
      </c>
      <c r="K18">
        <f>COUNTIF('2. ROSC Active'!C2:C230,J18)</f>
        <v>0</v>
      </c>
    </row>
    <row r="19" spans="1:11" x14ac:dyDescent="0.25">
      <c r="J19" s="12" t="s">
        <v>130</v>
      </c>
      <c r="K19">
        <f>COUNTIF('2. ROSC Active'!C2:C230,J19)</f>
        <v>1</v>
      </c>
    </row>
    <row r="20" spans="1:11" x14ac:dyDescent="0.25">
      <c r="J20" s="12" t="s">
        <v>80</v>
      </c>
      <c r="K20">
        <f>COUNTIF('2. ROSC Active'!C2:C230,J20)</f>
        <v>5</v>
      </c>
    </row>
    <row r="21" spans="1:11" x14ac:dyDescent="0.25">
      <c r="J21" s="12" t="s">
        <v>192</v>
      </c>
      <c r="K21">
        <f>COUNTIF('2. ROSC Active'!C2:C230,J21)</f>
        <v>0</v>
      </c>
    </row>
    <row r="22" spans="1:11" x14ac:dyDescent="0.25">
      <c r="J22" s="12" t="s">
        <v>207</v>
      </c>
      <c r="K22">
        <f>COUNTIF('2. ROSC Active'!C2:C230,J22)</f>
        <v>2</v>
      </c>
    </row>
    <row r="23" spans="1:11" x14ac:dyDescent="0.25">
      <c r="J23" s="12" t="s">
        <v>102</v>
      </c>
      <c r="K23">
        <f>COUNTIF('2. ROSC Active'!C2:C230,J23)</f>
        <v>2</v>
      </c>
    </row>
    <row r="24" spans="1:11" x14ac:dyDescent="0.25">
      <c r="J24" s="12" t="s">
        <v>266</v>
      </c>
      <c r="K24">
        <f>COUNTIF('2. ROSC Active'!C2:C230,J24)</f>
        <v>0</v>
      </c>
    </row>
    <row r="25" spans="1:11" x14ac:dyDescent="0.25">
      <c r="J25" s="12" t="s">
        <v>138</v>
      </c>
      <c r="K25">
        <f>COUNTIF('2. ROSC Active'!C2:C230,J25)</f>
        <v>0</v>
      </c>
    </row>
    <row r="26" spans="1:11" x14ac:dyDescent="0.25">
      <c r="J26" s="12" t="s">
        <v>111</v>
      </c>
      <c r="K26">
        <f>COUNTIF('2. ROSC Active'!C2:C230,J26)</f>
        <v>2</v>
      </c>
    </row>
    <row r="27" spans="1:11" x14ac:dyDescent="0.25">
      <c r="J27" s="12" t="s">
        <v>148</v>
      </c>
      <c r="K27">
        <f>COUNTIF('2. ROSC Active'!C2:C230,J27)</f>
        <v>0</v>
      </c>
    </row>
    <row r="28" spans="1:11" x14ac:dyDescent="0.25">
      <c r="J28" s="12" t="s">
        <v>199</v>
      </c>
      <c r="K28">
        <f>COUNTIF('2. ROSC Active'!C2:C230,J28)</f>
        <v>1</v>
      </c>
    </row>
    <row r="29" spans="1:11" x14ac:dyDescent="0.25">
      <c r="J29" s="12" t="s">
        <v>44</v>
      </c>
      <c r="K29">
        <f>COUNTIF('2. ROSC Active'!C2:C230,J29)</f>
        <v>4</v>
      </c>
    </row>
    <row r="30" spans="1:11" x14ac:dyDescent="0.25">
      <c r="J30" s="12" t="s">
        <v>263</v>
      </c>
      <c r="K30">
        <f>COUNTIF('2. ROSC Active'!C2:C230,J30)</f>
        <v>0</v>
      </c>
    </row>
    <row r="31" spans="1:11" x14ac:dyDescent="0.25">
      <c r="J31" s="12" t="s">
        <v>127</v>
      </c>
      <c r="K31">
        <f>COUNTIF('2. ROSC Active'!C2:C230,J31)</f>
        <v>2</v>
      </c>
    </row>
    <row r="32" spans="1:11" x14ac:dyDescent="0.25">
      <c r="J32" s="12" t="s">
        <v>264</v>
      </c>
      <c r="K32">
        <f>COUNTIF('2. ROSC Active'!C2:C230,J32)</f>
        <v>0</v>
      </c>
    </row>
    <row r="33" spans="10:11" x14ac:dyDescent="0.25">
      <c r="J33" s="12" t="s">
        <v>271</v>
      </c>
      <c r="K33">
        <f>COUNTIF('2. ROSC Active'!C2:C230,J33)</f>
        <v>0</v>
      </c>
    </row>
    <row r="34" spans="10:11" x14ac:dyDescent="0.25">
      <c r="J34" s="12" t="s">
        <v>241</v>
      </c>
      <c r="K34">
        <f>COUNTIF('2. ROSC Active'!C2:C230,J34)</f>
        <v>0</v>
      </c>
    </row>
    <row r="35" spans="10:11" x14ac:dyDescent="0.25">
      <c r="J35" s="12" t="s">
        <v>65</v>
      </c>
      <c r="K35">
        <f>COUNTIF('2. ROSC Active'!C2:C230,J35)</f>
        <v>9</v>
      </c>
    </row>
    <row r="36" spans="10:11" x14ac:dyDescent="0.25">
      <c r="J36" s="12" t="s">
        <v>37</v>
      </c>
      <c r="K36">
        <f>COUNTIF('2. ROSC Active'!C2:C230,J36)</f>
        <v>10</v>
      </c>
    </row>
    <row r="37" spans="10:11" x14ac:dyDescent="0.25">
      <c r="J37" s="12" t="s">
        <v>245</v>
      </c>
      <c r="K37">
        <f>COUNTIF('2. ROSC Active'!C2:C230,J37)</f>
        <v>0</v>
      </c>
    </row>
    <row r="38" spans="10:11" x14ac:dyDescent="0.25">
      <c r="J38" s="12" t="s">
        <v>69</v>
      </c>
      <c r="K38">
        <f>COUNTIF('2. ROSC Active'!C2:C230,J38)</f>
        <v>1</v>
      </c>
    </row>
    <row r="39" spans="10:11" x14ac:dyDescent="0.25">
      <c r="J39" s="12" t="s">
        <v>76</v>
      </c>
      <c r="K39">
        <f>COUNTIF('2. ROSC Active'!C2:C230,J39)</f>
        <v>7</v>
      </c>
    </row>
    <row r="40" spans="10:11" x14ac:dyDescent="0.25">
      <c r="J40" s="12" t="s">
        <v>244</v>
      </c>
      <c r="K40">
        <f>COUNTIF('2. ROSC Active'!C2:C230,J40)</f>
        <v>0</v>
      </c>
    </row>
    <row r="41" spans="10:11" x14ac:dyDescent="0.25">
      <c r="J41" s="12" t="s">
        <v>121</v>
      </c>
      <c r="K41">
        <f>COUNTIF('2. ROSC Active'!C2:C230,J41)</f>
        <v>1</v>
      </c>
    </row>
    <row r="42" spans="10:11" x14ac:dyDescent="0.25">
      <c r="J42" s="12" t="s">
        <v>50</v>
      </c>
      <c r="K42">
        <f>COUNTIF('2. ROSC Active'!C2:C230,J42)</f>
        <v>2</v>
      </c>
    </row>
    <row r="43" spans="10:11" x14ac:dyDescent="0.25">
      <c r="J43" s="12" t="s">
        <v>57</v>
      </c>
      <c r="K43">
        <f>COUNTIF('2. ROSC Active'!C2:C230,J43)</f>
        <v>3</v>
      </c>
    </row>
    <row r="44" spans="10:11" x14ac:dyDescent="0.25">
      <c r="J44" s="12" t="s">
        <v>252</v>
      </c>
      <c r="K44">
        <f>COUNTIF('2. ROSC Active'!C2:C230,J44)</f>
        <v>0</v>
      </c>
    </row>
    <row r="45" spans="10:11" x14ac:dyDescent="0.25">
      <c r="J45" s="12" t="s">
        <v>73</v>
      </c>
      <c r="K45">
        <f>COUNTIF('2. ROSC Active'!C2:C230,J45)</f>
        <v>1</v>
      </c>
    </row>
    <row r="46" spans="10:11" x14ac:dyDescent="0.25">
      <c r="J46" s="12" t="s">
        <v>260</v>
      </c>
      <c r="K46">
        <f>COUNTIF('2. ROSC Active'!C2:C230,J46)</f>
        <v>0</v>
      </c>
    </row>
    <row r="47" spans="10:11" x14ac:dyDescent="0.25">
      <c r="J47" s="12" t="s">
        <v>258</v>
      </c>
      <c r="K47">
        <f>COUNTIF('2. ROSC Active'!C2:C230,J47)</f>
        <v>0</v>
      </c>
    </row>
    <row r="48" spans="10:11" x14ac:dyDescent="0.25">
      <c r="J48" s="12" t="s">
        <v>109</v>
      </c>
      <c r="K48">
        <f>COUNTIF('2. ROSC Active'!C2:C230,J48)</f>
        <v>1</v>
      </c>
    </row>
    <row r="49" spans="10:11" x14ac:dyDescent="0.25">
      <c r="J49" s="12" t="s">
        <v>259</v>
      </c>
      <c r="K49">
        <f>COUNTIF('2. ROSC Active'!C2:C230,J49)</f>
        <v>0</v>
      </c>
    </row>
    <row r="50" spans="10:11" x14ac:dyDescent="0.25">
      <c r="J50" s="12" t="s">
        <v>210</v>
      </c>
      <c r="K50">
        <f>COUNTIF('2. ROSC Active'!C2:C230,J50)</f>
        <v>0</v>
      </c>
    </row>
    <row r="51" spans="10:11" x14ac:dyDescent="0.25">
      <c r="J51" s="12" t="s">
        <v>106</v>
      </c>
      <c r="K51">
        <f>COUNTIF('2. ROSC Active'!C2:C230,J51)</f>
        <v>1</v>
      </c>
    </row>
    <row r="52" spans="10:11" x14ac:dyDescent="0.25">
      <c r="J52" s="12" t="s">
        <v>40</v>
      </c>
      <c r="K52">
        <f>COUNTIF('2. ROSC Active'!C2:C230,J52)</f>
        <v>3</v>
      </c>
    </row>
    <row r="53" spans="10:11" x14ac:dyDescent="0.25">
      <c r="J53" s="12" t="s">
        <v>54</v>
      </c>
      <c r="K53">
        <f>COUNTIF('2. ROSC Active'!C2:C230,J53)</f>
        <v>2</v>
      </c>
    </row>
    <row r="55" spans="10:11" x14ac:dyDescent="0.25">
      <c r="J55" s="12" t="s">
        <v>273</v>
      </c>
      <c r="K55">
        <f>SUM(K2:K53)</f>
        <v>73</v>
      </c>
    </row>
    <row r="56" spans="10:11" x14ac:dyDescent="0.25">
      <c r="J56" s="12" t="s">
        <v>274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C0BC5-0C7F-4BA7-B0A6-9150201410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9e5252b-2bb8-4634-bba7-83e27dbb28e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797CA8-AEAA-48C2-A5C8-F547975DC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94910-B03B-47B6-A3B0-E7947DBB3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Lyndsey Reedy</cp:lastModifiedBy>
  <cp:revision/>
  <cp:lastPrinted>2025-03-18T20:15:56Z</cp:lastPrinted>
  <dcterms:created xsi:type="dcterms:W3CDTF">2022-05-19T17:55:56Z</dcterms:created>
  <dcterms:modified xsi:type="dcterms:W3CDTF">2025-04-25T14:08:36Z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