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nad\Desktop\"/>
    </mc:Choice>
  </mc:AlternateContent>
  <xr:revisionPtr revIDLastSave="0" documentId="13_ncr:1_{1C2F0BB9-A666-4F89-A84E-C111ABDA167B}" xr6:coauthVersionLast="36" xr6:coauthVersionMax="47" xr10:uidLastSave="{00000000-0000-0000-0000-000000000000}"/>
  <bookViews>
    <workbookView xWindow="-105" yWindow="-105" windowWidth="23250" windowHeight="12570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5" i="3" l="1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<sst xmlns="http://schemas.openxmlformats.org/spreadsheetml/2006/main" count="276" uniqueCount="165">
  <si>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</si>
  <si>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</si>
  <si>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</si>
  <si>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</si>
  <si>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</si>
  <si>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</si>
  <si>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</si>
  <si>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</si>
  <si>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</si>
  <si>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</si>
  <si>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</si>
  <si>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</si>
  <si>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</si>
  <si>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</si>
  <si>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</si>
  <si>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</si>
  <si>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</si>
  <si>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</si>
  <si>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</si>
  <si>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</si>
  <si>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</si>
  <si>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</si>
  <si>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</si>
  <si>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</si>
  <si>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</si>
  <si>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</si>
  <si>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</si>
  <si>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</si>
  <si>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</si>
  <si>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</si>
  <si>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</si>
  <si>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</si>
  <si>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</si>
  <si>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</si>
  <si>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</si>
  <si>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</si>
  <si>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</si>
  <si>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</si>
  <si>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</si>
  <si>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</si>
  <si>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</si>
  <si>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</si>
  <si>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</si>
  <si>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</si>
  <si>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</si>
  <si>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</si>
  <si>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</si>
  <si>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</si>
  <si>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</si>
  <si>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</si>
  <si>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</si>
  <si>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</si>
  <si>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</si>
  <si>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</si>
  <si>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</si>
  <si>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</si>
  <si>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</si>
  <si>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</si>
  <si>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</si>
  <si>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</si>
  <si>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</si>
  <si>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</si>
  <si>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</si>
  <si>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</si>
  <si>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</si>
  <si>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</si>
  <si>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</si>
  <si>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</si>
  <si>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</si>
  <si>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</si>
  <si>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</si>
  <si>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</si>
  <si>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</si>
  <si>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</si>
  <si>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</si>
  <si>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</si>
  <si>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</si>
  <si>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</si>
  <si>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</si>
  <si>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</si>
  <si>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</si>
  <si>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</si>
  <si>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</si>
  <si>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</si>
  <si>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</si>
  <si>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</si>
  <si>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</si>
  <si>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</si>
  <si>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</si>
  <si>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</si>
  <si>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</si>
  <si>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</si>
  <si>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</si>
  <si>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</si>
  <si>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</si>
  <si>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</si>
  <si>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</si>
  <si>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</si>
  <si>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</si>
  <si>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</si>
  <si>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</si>
  <si>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</si>
  <si>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Beth Reeder</t>
  </si>
  <si>
    <t>FY24</t>
  </si>
  <si>
    <t>School Board</t>
  </si>
  <si>
    <t>Calvary Tabernacle</t>
  </si>
  <si>
    <t>Cindy Hanley</t>
  </si>
  <si>
    <t>FY19</t>
  </si>
  <si>
    <t>Cumb. Co. Health Dept.</t>
  </si>
  <si>
    <t>Donnelle Darling</t>
  </si>
  <si>
    <t>F22</t>
  </si>
  <si>
    <t>PLE</t>
  </si>
  <si>
    <t>Liesl Wingert</t>
  </si>
  <si>
    <t>SIU Scool of Medicine</t>
  </si>
  <si>
    <t>Camille Gordon</t>
  </si>
  <si>
    <t xml:space="preserve">HOPE </t>
  </si>
  <si>
    <t>FY22</t>
  </si>
  <si>
    <t>Sara Ruholl</t>
  </si>
  <si>
    <t>Todd Maxfield</t>
  </si>
  <si>
    <t>Cumb.Co. Probation</t>
  </si>
  <si>
    <t>Jonathan Burns</t>
  </si>
  <si>
    <t>HRC/Forsythe Center</t>
  </si>
  <si>
    <t>Norm Wilson</t>
  </si>
  <si>
    <t>Michelle Blankenship</t>
  </si>
  <si>
    <t>Clark Co. Probation</t>
  </si>
  <si>
    <t>Susan Williamson</t>
  </si>
  <si>
    <t>FY23</t>
  </si>
  <si>
    <t>County Board Member</t>
  </si>
  <si>
    <t>Rex Goble</t>
  </si>
  <si>
    <t>Andy Riggs</t>
  </si>
  <si>
    <t>Julie Pohlman</t>
  </si>
  <si>
    <t>Bobbye Scott</t>
  </si>
  <si>
    <t>AA</t>
  </si>
  <si>
    <t>Daniel Johnson</t>
  </si>
  <si>
    <t>Adam Lovell</t>
  </si>
  <si>
    <t>Jennifer West</t>
  </si>
  <si>
    <t>Hour House Prevention</t>
  </si>
  <si>
    <t>SUPR</t>
  </si>
  <si>
    <t>Allyssa Houser</t>
  </si>
  <si>
    <t>Amber Clark</t>
  </si>
  <si>
    <t xml:space="preserve">VA </t>
  </si>
  <si>
    <t>Megan Edmondson</t>
  </si>
  <si>
    <t>Prevention First</t>
  </si>
  <si>
    <t>Nicki Hanks</t>
  </si>
  <si>
    <t>Eddie McFarland</t>
  </si>
  <si>
    <t>Clark Co. Health Depart.</t>
  </si>
  <si>
    <t>Kristin Davis</t>
  </si>
  <si>
    <t>Family Guidance Center</t>
  </si>
  <si>
    <t>Jenna Hays</t>
  </si>
  <si>
    <t>Johanna Gonzalaz</t>
  </si>
  <si>
    <t>Clark/Cumberland County ROSC</t>
  </si>
  <si>
    <t>Hour House</t>
  </si>
  <si>
    <t>635 Division Street Charleston, IL 61920</t>
  </si>
  <si>
    <t>Kristina Drum</t>
  </si>
  <si>
    <t>217-273-7342</t>
  </si>
  <si>
    <t>kristinadrum@hourhouserecovery.org</t>
  </si>
  <si>
    <t>Clark &amp; Cumberland Counties</t>
  </si>
  <si>
    <t>Region 4</t>
  </si>
  <si>
    <t>jennah@hourhouserecovery.org</t>
  </si>
  <si>
    <t>Attended 2 Subcommittee Meetings</t>
  </si>
  <si>
    <t>Attended subcommittee meeting and assisted with laundry days</t>
  </si>
  <si>
    <t xml:space="preserve">Meet periodoically </t>
  </si>
  <si>
    <t>Meets with Kyle weekly</t>
  </si>
  <si>
    <t>Meet  periodically to update</t>
  </si>
  <si>
    <t>Attends and helps with 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</si>
</sst>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  <fill>
      <patternFill patternType="solid">
        <fgColor theme="0" tint="-0.2499465926084170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5" borderId="5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D7" sqref="D7"/>
    </sheetView>
  </sheetViews>
  <sheetFormatPr defaultRowHeight="15.75" x14ac:dyDescent="0.25"/>
  <cols>
    <col min="1" max="1" width="46.625" customWidth="1"/>
    <col min="2" max="2" width="53.75" customWidth="1"/>
  </cols>
  <sheetData>
    <row r="1" spans="1:2" ht="33" customHeight="1" x14ac:dyDescent="0.25">
      <c r="A1" s="5" t="s">
        <v>1</v>
      </c>
      <c r="B1" s="13" t="s">
        <v>150</v>
      </c>
    </row>
    <row r="2" spans="1:2" ht="33" customHeight="1" x14ac:dyDescent="0.25">
      <c r="A2" s="2" t="s">
        <v>2</v>
      </c>
      <c r="B2" s="14" t="s">
        <v>151</v>
      </c>
    </row>
    <row r="3" spans="1:2" ht="33" customHeight="1" x14ac:dyDescent="0.25">
      <c r="A3" s="5" t="s">
        <v>3</v>
      </c>
      <c r="B3" s="13" t="s">
        <v>152</v>
      </c>
    </row>
    <row r="4" spans="1:2" ht="33" customHeight="1" x14ac:dyDescent="0.25">
      <c r="A4" s="2" t="s">
        <v>13</v>
      </c>
      <c r="B4" s="14" t="s">
        <v>153</v>
      </c>
    </row>
    <row r="5" spans="1:2" ht="33" customHeight="1" x14ac:dyDescent="0.25">
      <c r="A5" s="5" t="s">
        <v>14</v>
      </c>
      <c r="B5" s="13" t="s">
        <v>154</v>
      </c>
    </row>
    <row r="6" spans="1:2" ht="33" customHeight="1" x14ac:dyDescent="0.25">
      <c r="A6" s="2" t="s">
        <v>15</v>
      </c>
      <c r="B6" s="14" t="s">
        <v>155</v>
      </c>
    </row>
    <row r="7" spans="1:2" ht="33" customHeight="1" x14ac:dyDescent="0.25">
      <c r="A7" s="5" t="s">
        <v>12</v>
      </c>
      <c r="B7" s="13" t="s">
        <v>148</v>
      </c>
    </row>
    <row r="8" spans="1:2" ht="33" customHeight="1" x14ac:dyDescent="0.25">
      <c r="A8" s="3" t="s">
        <v>11</v>
      </c>
      <c r="B8" s="14" t="s">
        <v>158</v>
      </c>
    </row>
    <row r="9" spans="1:2" ht="33" customHeight="1" x14ac:dyDescent="0.25">
      <c r="A9" s="5" t="s">
        <v>4</v>
      </c>
      <c r="B9" s="13" t="s">
        <v>156</v>
      </c>
    </row>
    <row r="10" spans="1:2" ht="33" customHeight="1" x14ac:dyDescent="0.25">
      <c r="A10" s="2" t="s">
        <v>5</v>
      </c>
      <c r="B10" s="14" t="s">
        <v>157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15"/>
  <sheetViews>
    <sheetView tabSelected="1" topLeftCell="A19" workbookViewId="0">
      <selection activeCell="R17" sqref="R17"/>
    </sheetView>
  </sheetViews>
  <sheetFormatPr defaultRowHeight="15.75" x14ac:dyDescent="0.25"/>
  <cols>
    <col min="1" max="1" width="27" style="17" customWidth="1"/>
    <col min="2" max="2" width="12.875" style="19" customWidth="1"/>
    <col min="3" max="3" width="20.375" style="19" customWidth="1"/>
    <col min="4" max="4" width="21.375" style="19" customWidth="1"/>
    <col min="5" max="5" width="6.875" style="19" customWidth="1"/>
    <col min="6" max="6" width="7.375" style="19" customWidth="1"/>
    <col min="7" max="8" width="7.125" style="19" customWidth="1"/>
    <col min="9" max="9" width="7.25" style="19" customWidth="1"/>
    <col min="10" max="10" width="7.5" style="19" customWidth="1"/>
    <col min="11" max="11" width="7.375" style="19" customWidth="1"/>
    <col min="12" max="13" width="8.125" style="19" customWidth="1"/>
    <col min="14" max="14" width="8" style="19" customWidth="1"/>
    <col min="15" max="16" width="8.125" style="19" customWidth="1"/>
    <col min="17" max="17" width="9.5" customWidth="1"/>
    <col min="18" max="18" width="22" style="19" customWidth="1"/>
  </cols>
  <sheetData>
    <row r="1" spans="1:18" ht="64.5" thickTop="1" thickBot="1" x14ac:dyDescent="0.3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16.5" thickBot="1" x14ac:dyDescent="0.3">
      <c r="A2" s="26" t="s">
        <v>102</v>
      </c>
      <c r="B2" s="18" t="s">
        <v>103</v>
      </c>
      <c r="C2" s="24" t="s">
        <v>64</v>
      </c>
      <c r="D2" s="16" t="s">
        <v>104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4">
        <f>SUM(E2:P2)</f>
        <v>0</v>
      </c>
      <c r="R2" s="25" t="s">
        <v>161</v>
      </c>
    </row>
    <row r="3" spans="1:18" ht="32.25" thickBot="1" x14ac:dyDescent="0.3">
      <c r="A3" s="27" t="s">
        <v>106</v>
      </c>
      <c r="B3" s="18" t="s">
        <v>107</v>
      </c>
      <c r="C3" s="24" t="s">
        <v>35</v>
      </c>
      <c r="D3" s="16" t="s">
        <v>108</v>
      </c>
      <c r="E3" s="15"/>
      <c r="F3" s="15"/>
      <c r="G3" s="15">
        <v>1</v>
      </c>
      <c r="H3" s="15">
        <v>1</v>
      </c>
      <c r="I3" s="15">
        <v>1</v>
      </c>
      <c r="J3" s="15">
        <v>1</v>
      </c>
      <c r="K3" s="15">
        <v>1</v>
      </c>
      <c r="L3" s="15">
        <v>1</v>
      </c>
      <c r="M3" s="15">
        <v>1</v>
      </c>
      <c r="N3" s="15"/>
      <c r="O3" s="15"/>
      <c r="P3" s="15"/>
      <c r="Q3" s="4">
        <f t="shared" ref="Q3:Q31" si="0">SUM(E3:P3)</f>
        <v>7</v>
      </c>
      <c r="R3" s="25"/>
    </row>
    <row r="4" spans="1:18" ht="32.25" thickBot="1" x14ac:dyDescent="0.3">
      <c r="A4" s="27" t="s">
        <v>109</v>
      </c>
      <c r="B4" s="18" t="s">
        <v>110</v>
      </c>
      <c r="C4" s="24" t="s">
        <v>35</v>
      </c>
      <c r="D4" s="16" t="s">
        <v>108</v>
      </c>
      <c r="E4" s="15">
        <v>1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si="0"/>
        <v>1</v>
      </c>
      <c r="R4" s="25" t="s">
        <v>159</v>
      </c>
    </row>
    <row r="5" spans="1:18" ht="32.25" thickBot="1" x14ac:dyDescent="0.3">
      <c r="A5" s="27" t="s">
        <v>112</v>
      </c>
      <c r="B5" s="18" t="s">
        <v>107</v>
      </c>
      <c r="C5" s="24" t="s">
        <v>50</v>
      </c>
      <c r="D5" s="16" t="s">
        <v>113</v>
      </c>
      <c r="E5" s="15">
        <v>1</v>
      </c>
      <c r="F5" s="15"/>
      <c r="G5" s="15"/>
      <c r="H5" s="15"/>
      <c r="I5" s="15">
        <v>1</v>
      </c>
      <c r="J5" s="15"/>
      <c r="K5" s="15"/>
      <c r="L5" s="15"/>
      <c r="M5" s="15"/>
      <c r="N5" s="15"/>
      <c r="O5" s="15"/>
      <c r="P5" s="15"/>
      <c r="Q5" s="4">
        <f t="shared" si="0"/>
        <v>2</v>
      </c>
      <c r="R5" s="25"/>
    </row>
    <row r="6" spans="1:18" ht="32.25" thickBot="1" x14ac:dyDescent="0.3">
      <c r="A6" s="27" t="s">
        <v>114</v>
      </c>
      <c r="B6" s="18" t="s">
        <v>107</v>
      </c>
      <c r="C6" s="24" t="s">
        <v>80</v>
      </c>
      <c r="D6" s="16" t="s">
        <v>115</v>
      </c>
      <c r="E6" s="15"/>
      <c r="F6" s="15">
        <v>1</v>
      </c>
      <c r="G6" s="15"/>
      <c r="H6" s="15">
        <v>1</v>
      </c>
      <c r="I6" s="15"/>
      <c r="J6" s="15"/>
      <c r="K6" s="15">
        <v>1</v>
      </c>
      <c r="L6" s="15"/>
      <c r="M6" s="15"/>
      <c r="N6" s="15"/>
      <c r="O6" s="15"/>
      <c r="P6" s="15"/>
      <c r="Q6" s="4">
        <f t="shared" si="0"/>
        <v>3</v>
      </c>
      <c r="R6" s="25"/>
    </row>
    <row r="7" spans="1:18" ht="16.5" thickBot="1" x14ac:dyDescent="0.3">
      <c r="A7" s="27" t="s">
        <v>117</v>
      </c>
      <c r="B7" s="18" t="s">
        <v>107</v>
      </c>
      <c r="C7" s="24" t="s">
        <v>77</v>
      </c>
      <c r="D7" s="16" t="s">
        <v>25</v>
      </c>
      <c r="E7" s="15"/>
      <c r="F7" s="15"/>
      <c r="G7" s="15">
        <v>1</v>
      </c>
      <c r="H7" s="15"/>
      <c r="I7" s="15">
        <v>1</v>
      </c>
      <c r="J7" s="15">
        <v>1</v>
      </c>
      <c r="K7" s="15">
        <v>1</v>
      </c>
      <c r="L7" s="15">
        <v>1</v>
      </c>
      <c r="M7" s="15">
        <v>1</v>
      </c>
      <c r="N7" s="15"/>
      <c r="O7" s="15"/>
      <c r="P7" s="15"/>
      <c r="Q7" s="4">
        <f t="shared" si="0"/>
        <v>6</v>
      </c>
      <c r="R7" s="25"/>
    </row>
    <row r="8" spans="1:18" ht="16.5" thickBot="1" x14ac:dyDescent="0.3">
      <c r="A8" s="27" t="s">
        <v>118</v>
      </c>
      <c r="B8" s="18" t="s">
        <v>107</v>
      </c>
      <c r="C8" s="24" t="s">
        <v>46</v>
      </c>
      <c r="D8" s="16" t="s">
        <v>119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 t="s">
        <v>162</v>
      </c>
    </row>
    <row r="9" spans="1:18" ht="32.25" thickBot="1" x14ac:dyDescent="0.3">
      <c r="A9" s="27" t="s">
        <v>120</v>
      </c>
      <c r="B9" s="18" t="s">
        <v>116</v>
      </c>
      <c r="C9" s="24" t="s">
        <v>31</v>
      </c>
      <c r="D9" s="16" t="s">
        <v>121</v>
      </c>
      <c r="E9" s="15"/>
      <c r="F9" s="15">
        <v>1</v>
      </c>
      <c r="G9" s="15"/>
      <c r="H9" s="15">
        <v>1</v>
      </c>
      <c r="I9" s="15"/>
      <c r="J9" s="15"/>
      <c r="K9" s="15"/>
      <c r="L9" s="15"/>
      <c r="M9" s="15"/>
      <c r="N9" s="15"/>
      <c r="O9" s="15"/>
      <c r="P9" s="15"/>
      <c r="Q9" s="4">
        <f t="shared" si="0"/>
        <v>2</v>
      </c>
      <c r="R9" s="25"/>
    </row>
    <row r="10" spans="1:18" ht="32.25" thickBot="1" x14ac:dyDescent="0.3">
      <c r="A10" s="27" t="s">
        <v>122</v>
      </c>
      <c r="B10" s="18" t="s">
        <v>116</v>
      </c>
      <c r="C10" s="24" t="s">
        <v>31</v>
      </c>
      <c r="D10" s="16" t="s">
        <v>121</v>
      </c>
      <c r="E10" s="15">
        <v>1</v>
      </c>
      <c r="F10" s="15">
        <v>1</v>
      </c>
      <c r="G10" s="15">
        <v>1</v>
      </c>
      <c r="H10" s="15">
        <v>1</v>
      </c>
      <c r="I10" s="15">
        <v>1</v>
      </c>
      <c r="J10" s="15"/>
      <c r="K10" s="15">
        <v>1</v>
      </c>
      <c r="L10" s="15">
        <v>1</v>
      </c>
      <c r="M10" s="15">
        <v>1</v>
      </c>
      <c r="N10" s="15"/>
      <c r="O10" s="15"/>
      <c r="P10" s="15"/>
      <c r="Q10" s="4">
        <f t="shared" si="0"/>
        <v>8</v>
      </c>
      <c r="R10" s="25"/>
    </row>
    <row r="11" spans="1:18" ht="16.5" thickBot="1" x14ac:dyDescent="0.3">
      <c r="A11" s="27" t="s">
        <v>123</v>
      </c>
      <c r="B11" s="18" t="s">
        <v>116</v>
      </c>
      <c r="C11" s="24" t="s">
        <v>46</v>
      </c>
      <c r="D11" s="16" t="s">
        <v>124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0</v>
      </c>
      <c r="R11" s="25" t="s">
        <v>162</v>
      </c>
    </row>
    <row r="12" spans="1:18" ht="16.5" thickBot="1" x14ac:dyDescent="0.3">
      <c r="A12" s="27" t="s">
        <v>125</v>
      </c>
      <c r="B12" s="18" t="s">
        <v>116</v>
      </c>
      <c r="C12" s="24" t="s">
        <v>46</v>
      </c>
      <c r="D12" s="16" t="s">
        <v>124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0</v>
      </c>
      <c r="R12" s="25" t="s">
        <v>162</v>
      </c>
    </row>
    <row r="13" spans="1:18" ht="32.25" thickBot="1" x14ac:dyDescent="0.3">
      <c r="A13" s="27" t="s">
        <v>128</v>
      </c>
      <c r="B13" s="18" t="s">
        <v>116</v>
      </c>
      <c r="C13" s="24" t="s">
        <v>29</v>
      </c>
      <c r="D13" s="16" t="s">
        <v>127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0</v>
      </c>
      <c r="R13" s="25" t="s">
        <v>163</v>
      </c>
    </row>
    <row r="14" spans="1:18" ht="16.5" thickBot="1" x14ac:dyDescent="0.3">
      <c r="A14" s="27" t="s">
        <v>129</v>
      </c>
      <c r="B14" s="18" t="s">
        <v>116</v>
      </c>
      <c r="C14" s="24" t="s">
        <v>74</v>
      </c>
      <c r="D14" s="16" t="s">
        <v>111</v>
      </c>
      <c r="E14" s="15"/>
      <c r="F14" s="15"/>
      <c r="G14" s="15">
        <v>1</v>
      </c>
      <c r="H14" s="15">
        <v>1</v>
      </c>
      <c r="I14" s="15"/>
      <c r="J14" s="15"/>
      <c r="K14" s="15"/>
      <c r="L14" s="15"/>
      <c r="M14" s="15"/>
      <c r="N14" s="15"/>
      <c r="O14" s="15"/>
      <c r="P14" s="15"/>
      <c r="Q14" s="4">
        <f t="shared" si="0"/>
        <v>2</v>
      </c>
      <c r="R14" s="25"/>
    </row>
    <row r="15" spans="1:18" ht="32.25" thickBot="1" x14ac:dyDescent="0.3">
      <c r="A15" s="27" t="s">
        <v>130</v>
      </c>
      <c r="B15" s="18" t="s">
        <v>107</v>
      </c>
      <c r="C15" s="24" t="s">
        <v>20</v>
      </c>
      <c r="D15" s="16" t="s">
        <v>16</v>
      </c>
      <c r="E15" s="15">
        <v>1</v>
      </c>
      <c r="F15" s="15">
        <v>1</v>
      </c>
      <c r="G15" s="15">
        <v>1</v>
      </c>
      <c r="H15" s="15">
        <v>1</v>
      </c>
      <c r="I15" s="15"/>
      <c r="J15" s="15">
        <v>1</v>
      </c>
      <c r="K15" s="15"/>
      <c r="L15" s="15">
        <v>1</v>
      </c>
      <c r="M15" s="15">
        <v>1</v>
      </c>
      <c r="N15" s="15"/>
      <c r="O15" s="15"/>
      <c r="P15" s="15"/>
      <c r="Q15" s="4">
        <f t="shared" si="0"/>
        <v>7</v>
      </c>
      <c r="R15" s="25"/>
    </row>
    <row r="16" spans="1:18" ht="48" thickBot="1" x14ac:dyDescent="0.3">
      <c r="A16" s="27" t="s">
        <v>131</v>
      </c>
      <c r="B16" s="18" t="s">
        <v>116</v>
      </c>
      <c r="C16" s="24" t="s">
        <v>66</v>
      </c>
      <c r="D16" s="16" t="s">
        <v>132</v>
      </c>
      <c r="E16" s="15"/>
      <c r="F16" s="15"/>
      <c r="G16" s="15"/>
      <c r="H16" s="15">
        <v>1</v>
      </c>
      <c r="I16" s="15"/>
      <c r="J16" s="15">
        <v>1</v>
      </c>
      <c r="K16" s="15">
        <v>1</v>
      </c>
      <c r="L16" s="15"/>
      <c r="M16" s="15">
        <v>1</v>
      </c>
      <c r="N16" s="15"/>
      <c r="O16" s="15"/>
      <c r="P16" s="15"/>
      <c r="Q16" s="4">
        <f t="shared" si="0"/>
        <v>4</v>
      </c>
      <c r="R16" s="25" t="s">
        <v>160</v>
      </c>
    </row>
    <row r="17" spans="1:18" ht="32.25" thickBot="1" x14ac:dyDescent="0.3">
      <c r="A17" s="16" t="s">
        <v>133</v>
      </c>
      <c r="B17" s="18" t="s">
        <v>116</v>
      </c>
      <c r="C17" s="24" t="s">
        <v>74</v>
      </c>
      <c r="D17" s="16" t="s">
        <v>111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 t="s">
        <v>164</v>
      </c>
    </row>
    <row r="18" spans="1:18" ht="16.5" thickBot="1" x14ac:dyDescent="0.3">
      <c r="A18" s="16" t="s">
        <v>134</v>
      </c>
      <c r="B18" s="18" t="s">
        <v>116</v>
      </c>
      <c r="C18" s="24" t="s">
        <v>74</v>
      </c>
      <c r="D18" s="16" t="s">
        <v>111</v>
      </c>
      <c r="E18" s="15"/>
      <c r="F18" s="15">
        <v>1</v>
      </c>
      <c r="G18" s="15"/>
      <c r="H18" s="15">
        <v>1</v>
      </c>
      <c r="I18" s="15">
        <v>1</v>
      </c>
      <c r="J18" s="15"/>
      <c r="K18" s="15"/>
      <c r="L18" s="15"/>
      <c r="M18" s="15">
        <v>1</v>
      </c>
      <c r="N18" s="15"/>
      <c r="O18" s="15"/>
      <c r="P18" s="15"/>
      <c r="Q18" s="4">
        <f t="shared" si="0"/>
        <v>4</v>
      </c>
      <c r="R18" s="25"/>
    </row>
    <row r="19" spans="1:18" ht="32.25" thickBot="1" x14ac:dyDescent="0.3">
      <c r="A19" s="16" t="s">
        <v>135</v>
      </c>
      <c r="B19" s="18" t="s">
        <v>116</v>
      </c>
      <c r="C19" s="24" t="s">
        <v>53</v>
      </c>
      <c r="D19" s="16" t="s">
        <v>136</v>
      </c>
      <c r="E19" s="15"/>
      <c r="F19" s="15">
        <v>1</v>
      </c>
      <c r="G19" s="15"/>
      <c r="H19" s="15"/>
      <c r="I19" s="15"/>
      <c r="J19" s="15">
        <v>1</v>
      </c>
      <c r="K19" s="15"/>
      <c r="L19" s="15"/>
      <c r="M19" s="15"/>
      <c r="N19" s="15"/>
      <c r="O19" s="15"/>
      <c r="P19" s="15"/>
      <c r="Q19" s="4">
        <f t="shared" si="0"/>
        <v>2</v>
      </c>
      <c r="R19" s="25"/>
    </row>
    <row r="20" spans="1:18" ht="32.25" thickBot="1" x14ac:dyDescent="0.3">
      <c r="A20" s="16" t="s">
        <v>149</v>
      </c>
      <c r="B20" s="18" t="s">
        <v>126</v>
      </c>
      <c r="C20" s="24" t="s">
        <v>20</v>
      </c>
      <c r="D20" s="16" t="s">
        <v>137</v>
      </c>
      <c r="E20" s="15">
        <v>1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1</v>
      </c>
      <c r="R20" s="25"/>
    </row>
    <row r="21" spans="1:18" ht="16.5" thickBot="1" x14ac:dyDescent="0.3">
      <c r="A21" s="16" t="s">
        <v>138</v>
      </c>
      <c r="B21" s="18" t="s">
        <v>116</v>
      </c>
      <c r="C21" s="24" t="s">
        <v>23</v>
      </c>
      <c r="D21" s="16" t="s">
        <v>105</v>
      </c>
      <c r="E21" s="15">
        <v>1</v>
      </c>
      <c r="F21" s="15"/>
      <c r="G21" s="15"/>
      <c r="H21" s="15"/>
      <c r="I21" s="15">
        <v>1</v>
      </c>
      <c r="J21" s="15"/>
      <c r="K21" s="15">
        <v>1</v>
      </c>
      <c r="L21" s="15"/>
      <c r="M21" s="15"/>
      <c r="N21" s="15"/>
      <c r="O21" s="15"/>
      <c r="P21" s="15"/>
      <c r="Q21" s="4">
        <f t="shared" si="0"/>
        <v>3</v>
      </c>
      <c r="R21" s="25"/>
    </row>
    <row r="22" spans="1:18" ht="32.25" thickBot="1" x14ac:dyDescent="0.3">
      <c r="A22" s="16" t="s">
        <v>139</v>
      </c>
      <c r="B22" s="18" t="s">
        <v>126</v>
      </c>
      <c r="C22" s="24" t="s">
        <v>81</v>
      </c>
      <c r="D22" s="16" t="s">
        <v>140</v>
      </c>
      <c r="E22" s="15">
        <v>1</v>
      </c>
      <c r="F22" s="15">
        <v>1</v>
      </c>
      <c r="G22" s="15"/>
      <c r="H22" s="15">
        <v>1</v>
      </c>
      <c r="I22" s="15"/>
      <c r="J22" s="15"/>
      <c r="K22" s="15"/>
      <c r="L22" s="15"/>
      <c r="M22" s="15">
        <v>1</v>
      </c>
      <c r="N22" s="15"/>
      <c r="O22" s="15"/>
      <c r="P22" s="15"/>
      <c r="Q22" s="4">
        <f t="shared" si="0"/>
        <v>4</v>
      </c>
      <c r="R22" s="25"/>
    </row>
    <row r="23" spans="1:18" ht="16.5" thickBot="1" x14ac:dyDescent="0.3">
      <c r="A23" s="16" t="s">
        <v>141</v>
      </c>
      <c r="B23" s="18" t="s">
        <v>126</v>
      </c>
      <c r="C23" s="24" t="s">
        <v>64</v>
      </c>
      <c r="D23" s="16" t="s">
        <v>142</v>
      </c>
      <c r="E23" s="15">
        <v>1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1</v>
      </c>
      <c r="R23" s="25"/>
    </row>
    <row r="24" spans="1:18" ht="16.5" thickBot="1" x14ac:dyDescent="0.3">
      <c r="A24" s="16" t="s">
        <v>143</v>
      </c>
      <c r="B24" s="18" t="s">
        <v>126</v>
      </c>
      <c r="C24" s="24" t="s">
        <v>74</v>
      </c>
      <c r="D24" s="16" t="s">
        <v>111</v>
      </c>
      <c r="E24" s="15"/>
      <c r="F24" s="15"/>
      <c r="G24" s="15"/>
      <c r="H24" s="15"/>
      <c r="I24" s="15"/>
      <c r="J24" s="15"/>
      <c r="K24" s="15"/>
      <c r="L24" s="15"/>
      <c r="M24" s="15">
        <v>1</v>
      </c>
      <c r="N24" s="15">
        <v>1</v>
      </c>
      <c r="O24" s="15"/>
      <c r="P24" s="15"/>
      <c r="Q24" s="4">
        <f t="shared" si="0"/>
        <v>2</v>
      </c>
      <c r="R24" s="25"/>
    </row>
    <row r="25" spans="1:18" ht="32.25" thickBot="1" x14ac:dyDescent="0.3">
      <c r="A25" s="16" t="s">
        <v>148</v>
      </c>
      <c r="B25" s="18" t="s">
        <v>116</v>
      </c>
      <c r="C25" s="24" t="s">
        <v>20</v>
      </c>
      <c r="D25" s="16" t="s">
        <v>16</v>
      </c>
      <c r="E25" s="15">
        <v>1</v>
      </c>
      <c r="F25" s="15"/>
      <c r="G25" s="15"/>
      <c r="H25" s="15"/>
      <c r="I25" s="15">
        <v>1</v>
      </c>
      <c r="J25" s="15"/>
      <c r="K25" s="15"/>
      <c r="L25" s="15"/>
      <c r="M25" s="15">
        <v>1</v>
      </c>
      <c r="N25" s="15"/>
      <c r="O25" s="15"/>
      <c r="P25" s="15"/>
      <c r="Q25" s="4">
        <f t="shared" si="0"/>
        <v>3</v>
      </c>
      <c r="R25" s="25"/>
    </row>
    <row r="26" spans="1:18" ht="32.25" thickBot="1" x14ac:dyDescent="0.3">
      <c r="A26" s="16" t="s">
        <v>144</v>
      </c>
      <c r="B26" s="18" t="s">
        <v>126</v>
      </c>
      <c r="C26" s="24" t="s">
        <v>35</v>
      </c>
      <c r="D26" s="16" t="s">
        <v>145</v>
      </c>
      <c r="E26" s="15"/>
      <c r="F26" s="15"/>
      <c r="G26" s="15"/>
      <c r="H26" s="15"/>
      <c r="I26" s="15"/>
      <c r="J26" s="15"/>
      <c r="K26" s="15">
        <v>1</v>
      </c>
      <c r="L26" s="15">
        <v>1</v>
      </c>
      <c r="M26" s="15"/>
      <c r="N26" s="15"/>
      <c r="O26" s="15"/>
      <c r="P26" s="15"/>
      <c r="Q26" s="4">
        <f t="shared" si="0"/>
        <v>2</v>
      </c>
      <c r="R26" s="25"/>
    </row>
    <row r="27" spans="1:18" ht="32.25" thickBot="1" x14ac:dyDescent="0.3">
      <c r="A27" s="16" t="s">
        <v>146</v>
      </c>
      <c r="B27" s="18" t="s">
        <v>126</v>
      </c>
      <c r="C27" s="24" t="s">
        <v>53</v>
      </c>
      <c r="D27" s="16" t="s">
        <v>147</v>
      </c>
      <c r="E27" s="15">
        <v>1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1</v>
      </c>
      <c r="R27" s="25"/>
    </row>
    <row r="28" spans="1:18" ht="16.5" thickBot="1" x14ac:dyDescent="0.3">
      <c r="A28" s="16"/>
      <c r="B28" s="18"/>
      <c r="C28" s="24"/>
      <c r="D28" s="1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/>
    </row>
    <row r="29" spans="1:18" ht="16.5" thickBot="1" x14ac:dyDescent="0.3">
      <c r="A29" s="16"/>
      <c r="B29" s="18"/>
      <c r="C29" s="24"/>
      <c r="D29" s="1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/>
    </row>
    <row r="30" spans="1:18" ht="16.5" thickBot="1" x14ac:dyDescent="0.3">
      <c r="A30" s="16"/>
      <c r="B30" s="18"/>
      <c r="C30" s="24"/>
      <c r="D30" s="1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/>
    </row>
    <row r="31" spans="1:18" ht="16.5" thickBot="1" x14ac:dyDescent="0.3">
      <c r="A31" s="16"/>
      <c r="B31" s="18"/>
      <c r="C31" s="24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/>
    </row>
    <row r="32" spans="1:18" ht="16.5" thickBot="1" x14ac:dyDescent="0.3">
      <c r="A32" s="16"/>
      <c r="B32" s="18"/>
      <c r="C32" s="24"/>
      <c r="D32" s="1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ref="Q32:Q95" si="1">SUM(E32:P32)</f>
        <v>0</v>
      </c>
      <c r="R32" s="25"/>
    </row>
    <row r="33" spans="1:18" ht="16.5" thickBot="1" x14ac:dyDescent="0.3">
      <c r="A33" s="16"/>
      <c r="B33" s="18"/>
      <c r="C33" s="24"/>
      <c r="D33" s="16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1"/>
        <v>0</v>
      </c>
      <c r="R33" s="25"/>
    </row>
    <row r="34" spans="1:18" ht="16.5" thickBot="1" x14ac:dyDescent="0.3">
      <c r="A34" s="16"/>
      <c r="B34" s="18"/>
      <c r="C34" s="24"/>
      <c r="D34" s="16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1"/>
        <v>0</v>
      </c>
      <c r="R34" s="25"/>
    </row>
    <row r="35" spans="1:18" ht="16.5" thickBot="1" x14ac:dyDescent="0.3">
      <c r="A35" s="16"/>
      <c r="B35" s="18"/>
      <c r="C35" s="24"/>
      <c r="D35" s="16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1"/>
        <v>0</v>
      </c>
      <c r="R35" s="25"/>
    </row>
    <row r="36" spans="1:18" ht="16.5" thickBot="1" x14ac:dyDescent="0.3">
      <c r="A36" s="16"/>
      <c r="B36" s="18"/>
      <c r="C36" s="24"/>
      <c r="D36" s="1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1"/>
        <v>0</v>
      </c>
      <c r="R36" s="25"/>
    </row>
    <row r="37" spans="1:18" ht="16.5" thickBot="1" x14ac:dyDescent="0.3">
      <c r="A37" s="16"/>
      <c r="B37" s="18"/>
      <c r="C37" s="24"/>
      <c r="D37" s="16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1"/>
        <v>0</v>
      </c>
      <c r="R37" s="25"/>
    </row>
    <row r="38" spans="1:18" ht="16.5" thickBot="1" x14ac:dyDescent="0.3">
      <c r="A38" s="16"/>
      <c r="B38" s="18"/>
      <c r="C38" s="24"/>
      <c r="D38" s="1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1"/>
        <v>0</v>
      </c>
      <c r="R38" s="25"/>
    </row>
    <row r="39" spans="1:18" ht="16.5" thickBot="1" x14ac:dyDescent="0.3">
      <c r="A39" s="16"/>
      <c r="B39" s="18"/>
      <c r="C39" s="24"/>
      <c r="D39" s="1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1"/>
        <v>0</v>
      </c>
      <c r="R39" s="25"/>
    </row>
    <row r="40" spans="1:18" ht="16.5" thickBot="1" x14ac:dyDescent="0.3">
      <c r="A40" s="16"/>
      <c r="B40" s="18"/>
      <c r="C40" s="24"/>
      <c r="D40" s="1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1"/>
        <v>0</v>
      </c>
      <c r="R40" s="25"/>
    </row>
    <row r="41" spans="1:18" ht="16.5" thickBot="1" x14ac:dyDescent="0.3">
      <c r="A41" s="16"/>
      <c r="B41" s="18"/>
      <c r="C41" s="24"/>
      <c r="D41" s="1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1"/>
        <v>0</v>
      </c>
      <c r="R41" s="25"/>
    </row>
    <row r="42" spans="1:18" ht="16.5" thickBot="1" x14ac:dyDescent="0.3">
      <c r="A42" s="16"/>
      <c r="B42" s="18"/>
      <c r="C42" s="24"/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1"/>
        <v>0</v>
      </c>
      <c r="R42" s="25"/>
    </row>
    <row r="43" spans="1:18" ht="16.5" thickBot="1" x14ac:dyDescent="0.3">
      <c r="A43" s="16"/>
      <c r="B43" s="18"/>
      <c r="C43" s="24"/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1"/>
        <v>0</v>
      </c>
      <c r="R43" s="25"/>
    </row>
    <row r="44" spans="1:18" ht="16.5" thickBot="1" x14ac:dyDescent="0.3">
      <c r="A44" s="16"/>
      <c r="B44" s="18"/>
      <c r="C44" s="24"/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1"/>
        <v>0</v>
      </c>
      <c r="R44" s="25"/>
    </row>
    <row r="45" spans="1:18" ht="16.5" thickBot="1" x14ac:dyDescent="0.3">
      <c r="A45" s="16"/>
      <c r="B45" s="18"/>
      <c r="C45" s="24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1"/>
        <v>0</v>
      </c>
      <c r="R45" s="25"/>
    </row>
    <row r="46" spans="1:18" ht="16.5" thickBot="1" x14ac:dyDescent="0.3">
      <c r="A46" s="16"/>
      <c r="B46" s="18"/>
      <c r="C46" s="24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1"/>
        <v>0</v>
      </c>
      <c r="R46" s="25"/>
    </row>
    <row r="47" spans="1:18" ht="16.5" thickBot="1" x14ac:dyDescent="0.3">
      <c r="A47" s="16"/>
      <c r="B47" s="18"/>
      <c r="C47" s="24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1"/>
        <v>0</v>
      </c>
      <c r="R47" s="25"/>
    </row>
    <row r="48" spans="1:18" ht="16.5" thickBot="1" x14ac:dyDescent="0.3">
      <c r="A48" s="16"/>
      <c r="B48" s="18"/>
      <c r="C48" s="24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1"/>
        <v>0</v>
      </c>
      <c r="R48" s="25"/>
    </row>
    <row r="49" spans="1:18" ht="16.5" thickBot="1" x14ac:dyDescent="0.3">
      <c r="A49" s="16"/>
      <c r="B49" s="18"/>
      <c r="C49" s="24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1"/>
        <v>0</v>
      </c>
      <c r="R49" s="25"/>
    </row>
    <row r="50" spans="1:18" ht="16.5" thickBot="1" x14ac:dyDescent="0.3">
      <c r="A50" s="16"/>
      <c r="B50" s="18"/>
      <c r="C50" s="24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1"/>
        <v>0</v>
      </c>
      <c r="R50" s="25"/>
    </row>
    <row r="51" spans="1:18" ht="16.5" thickBot="1" x14ac:dyDescent="0.3">
      <c r="A51" s="16"/>
      <c r="B51" s="18"/>
      <c r="C51" s="24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1"/>
        <v>0</v>
      </c>
      <c r="R51" s="25"/>
    </row>
    <row r="52" spans="1:18" ht="16.5" thickBot="1" x14ac:dyDescent="0.3">
      <c r="A52" s="16"/>
      <c r="B52" s="18"/>
      <c r="C52" s="24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1"/>
        <v>0</v>
      </c>
      <c r="R52" s="25"/>
    </row>
    <row r="53" spans="1:18" ht="16.5" thickBot="1" x14ac:dyDescent="0.3">
      <c r="A53" s="16"/>
      <c r="B53" s="18"/>
      <c r="C53" s="24"/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1"/>
        <v>0</v>
      </c>
      <c r="R53" s="25"/>
    </row>
    <row r="54" spans="1:18" ht="16.5" thickBot="1" x14ac:dyDescent="0.3">
      <c r="A54" s="16"/>
      <c r="B54" s="18"/>
      <c r="C54" s="24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1"/>
        <v>0</v>
      </c>
      <c r="R54" s="25"/>
    </row>
    <row r="55" spans="1:18" ht="16.5" thickBot="1" x14ac:dyDescent="0.3">
      <c r="A55" s="16"/>
      <c r="B55" s="18"/>
      <c r="C55" s="24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1"/>
        <v>0</v>
      </c>
      <c r="R55" s="25"/>
    </row>
    <row r="56" spans="1:18" ht="16.5" thickBot="1" x14ac:dyDescent="0.3">
      <c r="A56" s="16"/>
      <c r="B56" s="18"/>
      <c r="C56" s="24"/>
      <c r="D56" s="1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1"/>
        <v>0</v>
      </c>
      <c r="R56" s="25"/>
    </row>
    <row r="57" spans="1:18" ht="16.5" thickBot="1" x14ac:dyDescent="0.3">
      <c r="A57" s="16"/>
      <c r="B57" s="18"/>
      <c r="C57" s="24"/>
      <c r="D57" s="16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1"/>
        <v>0</v>
      </c>
      <c r="R57" s="25"/>
    </row>
    <row r="58" spans="1:18" ht="16.5" thickBot="1" x14ac:dyDescent="0.3">
      <c r="A58" s="16"/>
      <c r="B58" s="18"/>
      <c r="C58" s="24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1"/>
        <v>0</v>
      </c>
      <c r="R58" s="25"/>
    </row>
    <row r="59" spans="1:18" ht="16.5" thickBot="1" x14ac:dyDescent="0.3">
      <c r="A59" s="16"/>
      <c r="B59" s="18"/>
      <c r="C59" s="24"/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1"/>
        <v>0</v>
      </c>
      <c r="R59" s="25"/>
    </row>
    <row r="60" spans="1:18" ht="16.5" thickBot="1" x14ac:dyDescent="0.3">
      <c r="A60" s="16"/>
      <c r="B60" s="18"/>
      <c r="C60" s="24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1"/>
        <v>0</v>
      </c>
      <c r="R60" s="25"/>
    </row>
    <row r="61" spans="1:18" ht="16.5" thickBot="1" x14ac:dyDescent="0.3">
      <c r="A61" s="16"/>
      <c r="B61" s="18"/>
      <c r="C61" s="24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1"/>
        <v>0</v>
      </c>
      <c r="R61" s="25"/>
    </row>
    <row r="62" spans="1:18" ht="16.5" thickBot="1" x14ac:dyDescent="0.3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1"/>
        <v>0</v>
      </c>
      <c r="R62" s="25"/>
    </row>
    <row r="63" spans="1:18" ht="16.5" thickBot="1" x14ac:dyDescent="0.3">
      <c r="A63" s="16"/>
      <c r="B63" s="18"/>
      <c r="C63" s="24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1"/>
        <v>0</v>
      </c>
      <c r="R63" s="25"/>
    </row>
    <row r="64" spans="1:18" ht="16.5" thickBot="1" x14ac:dyDescent="0.3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1"/>
        <v>0</v>
      </c>
      <c r="R64" s="25"/>
    </row>
    <row r="65" spans="1:18" ht="16.5" thickBot="1" x14ac:dyDescent="0.3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1"/>
        <v>0</v>
      </c>
      <c r="R65" s="25"/>
    </row>
    <row r="66" spans="1:18" ht="16.5" thickBot="1" x14ac:dyDescent="0.3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1"/>
        <v>0</v>
      </c>
      <c r="R66" s="25"/>
    </row>
    <row r="67" spans="1:18" ht="16.5" thickBot="1" x14ac:dyDescent="0.3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1"/>
        <v>0</v>
      </c>
      <c r="R67" s="25"/>
    </row>
    <row r="68" spans="1:18" ht="16.5" thickBot="1" x14ac:dyDescent="0.3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si="1"/>
        <v>0</v>
      </c>
      <c r="R68" s="25"/>
    </row>
    <row r="69" spans="1:18" ht="16.5" thickBot="1" x14ac:dyDescent="0.3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6.5" thickBot="1" x14ac:dyDescent="0.3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6.5" thickBot="1" x14ac:dyDescent="0.3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6.5" thickBot="1" x14ac:dyDescent="0.3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6.5" thickBot="1" x14ac:dyDescent="0.3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6.5" thickBot="1" x14ac:dyDescent="0.3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6.5" thickBot="1" x14ac:dyDescent="0.3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6.5" thickBot="1" x14ac:dyDescent="0.3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6.5" thickBot="1" x14ac:dyDescent="0.3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6.5" thickBot="1" x14ac:dyDescent="0.3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.5" thickBot="1" x14ac:dyDescent="0.3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.5" thickBot="1" x14ac:dyDescent="0.3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.5" thickBot="1" x14ac:dyDescent="0.3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.5" thickBot="1" x14ac:dyDescent="0.3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.5" thickBot="1" x14ac:dyDescent="0.3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.5" thickBot="1" x14ac:dyDescent="0.3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.5" thickBot="1" x14ac:dyDescent="0.3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.5" thickBot="1" x14ac:dyDescent="0.3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.5" thickBot="1" x14ac:dyDescent="0.3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.5" thickBot="1" x14ac:dyDescent="0.3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.5" thickBot="1" x14ac:dyDescent="0.3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.5" thickBot="1" x14ac:dyDescent="0.3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.5" thickBot="1" x14ac:dyDescent="0.3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.5" thickBot="1" x14ac:dyDescent="0.3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.5" thickBot="1" x14ac:dyDescent="0.3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.5" thickBot="1" x14ac:dyDescent="0.3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.5" thickBot="1" x14ac:dyDescent="0.3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.5" thickBot="1" x14ac:dyDescent="0.3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ref="Q96:Q159" si="2">SUM(E96:P96)</f>
        <v>0</v>
      </c>
      <c r="R96" s="25"/>
    </row>
    <row r="97" spans="1:18" ht="16.5" thickBot="1" x14ac:dyDescent="0.3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2"/>
        <v>0</v>
      </c>
      <c r="R97" s="25"/>
    </row>
    <row r="98" spans="1:18" ht="16.5" thickBot="1" x14ac:dyDescent="0.3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2"/>
        <v>0</v>
      </c>
      <c r="R98" s="25"/>
    </row>
    <row r="99" spans="1:18" ht="16.5" thickBot="1" x14ac:dyDescent="0.3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2"/>
        <v>0</v>
      </c>
      <c r="R99" s="25"/>
    </row>
    <row r="100" spans="1:18" ht="16.5" thickBot="1" x14ac:dyDescent="0.3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2"/>
        <v>0</v>
      </c>
      <c r="R100" s="25"/>
    </row>
    <row r="101" spans="1:18" ht="16.5" thickBot="1" x14ac:dyDescent="0.3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2"/>
        <v>0</v>
      </c>
      <c r="R101" s="25"/>
    </row>
    <row r="102" spans="1:18" ht="16.5" thickBot="1" x14ac:dyDescent="0.3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2"/>
        <v>0</v>
      </c>
      <c r="R102" s="25"/>
    </row>
    <row r="103" spans="1:18" ht="16.5" thickBot="1" x14ac:dyDescent="0.3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2"/>
        <v>0</v>
      </c>
      <c r="R103" s="25"/>
    </row>
    <row r="104" spans="1:18" ht="16.5" thickBot="1" x14ac:dyDescent="0.3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2"/>
        <v>0</v>
      </c>
      <c r="R104" s="25"/>
    </row>
    <row r="105" spans="1:18" ht="16.5" thickBot="1" x14ac:dyDescent="0.3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2"/>
        <v>0</v>
      </c>
      <c r="R105" s="25"/>
    </row>
    <row r="106" spans="1:18" ht="16.5" thickBot="1" x14ac:dyDescent="0.3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2"/>
        <v>0</v>
      </c>
      <c r="R106" s="25"/>
    </row>
    <row r="107" spans="1:18" ht="16.5" thickBot="1" x14ac:dyDescent="0.3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2"/>
        <v>0</v>
      </c>
      <c r="R107" s="25"/>
    </row>
    <row r="108" spans="1:18" ht="16.5" thickBot="1" x14ac:dyDescent="0.3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2"/>
        <v>0</v>
      </c>
      <c r="R108" s="16"/>
    </row>
    <row r="109" spans="1:18" ht="16.5" thickBot="1" x14ac:dyDescent="0.3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2"/>
        <v>0</v>
      </c>
      <c r="R109" s="16"/>
    </row>
    <row r="110" spans="1:18" ht="16.5" thickBot="1" x14ac:dyDescent="0.3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2"/>
        <v>0</v>
      </c>
      <c r="R110" s="16"/>
    </row>
    <row r="111" spans="1:18" ht="16.5" thickBot="1" x14ac:dyDescent="0.3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2"/>
        <v>0</v>
      </c>
      <c r="R111" s="16"/>
    </row>
    <row r="112" spans="1:18" ht="16.5" thickBot="1" x14ac:dyDescent="0.3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2"/>
        <v>0</v>
      </c>
      <c r="R112" s="16"/>
    </row>
    <row r="113" spans="1:18" ht="16.5" thickBot="1" x14ac:dyDescent="0.3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2"/>
        <v>0</v>
      </c>
      <c r="R113" s="16"/>
    </row>
    <row r="114" spans="1:18" ht="16.5" thickBot="1" x14ac:dyDescent="0.3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2"/>
        <v>0</v>
      </c>
      <c r="R114" s="16"/>
    </row>
    <row r="115" spans="1:18" ht="16.5" thickBot="1" x14ac:dyDescent="0.3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2"/>
        <v>0</v>
      </c>
      <c r="R115" s="16"/>
    </row>
    <row r="116" spans="1:18" ht="16.5" thickBot="1" x14ac:dyDescent="0.3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2"/>
        <v>0</v>
      </c>
      <c r="R116" s="16"/>
    </row>
    <row r="117" spans="1:18" ht="16.5" thickBot="1" x14ac:dyDescent="0.3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2"/>
        <v>0</v>
      </c>
      <c r="R117" s="16"/>
    </row>
    <row r="118" spans="1:18" ht="16.5" thickBot="1" x14ac:dyDescent="0.3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2"/>
        <v>0</v>
      </c>
      <c r="R118" s="16"/>
    </row>
    <row r="119" spans="1:18" ht="16.5" thickBot="1" x14ac:dyDescent="0.3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2"/>
        <v>0</v>
      </c>
      <c r="R119" s="16"/>
    </row>
    <row r="120" spans="1:18" ht="16.5" thickBot="1" x14ac:dyDescent="0.3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2"/>
        <v>0</v>
      </c>
      <c r="R120" s="16"/>
    </row>
    <row r="121" spans="1:18" ht="16.5" thickBot="1" x14ac:dyDescent="0.3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2"/>
        <v>0</v>
      </c>
      <c r="R121" s="16"/>
    </row>
    <row r="122" spans="1:18" ht="16.5" thickBot="1" x14ac:dyDescent="0.3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2"/>
        <v>0</v>
      </c>
      <c r="R122" s="16"/>
    </row>
    <row r="123" spans="1:18" ht="16.5" thickBot="1" x14ac:dyDescent="0.3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2"/>
        <v>0</v>
      </c>
      <c r="R123" s="16"/>
    </row>
    <row r="124" spans="1:18" ht="16.5" thickBot="1" x14ac:dyDescent="0.3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2"/>
        <v>0</v>
      </c>
      <c r="R124" s="16"/>
    </row>
    <row r="125" spans="1:18" ht="16.5" thickBot="1" x14ac:dyDescent="0.3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2"/>
        <v>0</v>
      </c>
      <c r="R125" s="16"/>
    </row>
    <row r="126" spans="1:18" ht="16.5" thickBot="1" x14ac:dyDescent="0.3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2"/>
        <v>0</v>
      </c>
      <c r="R126" s="16"/>
    </row>
    <row r="127" spans="1:18" ht="16.5" thickBot="1" x14ac:dyDescent="0.3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2"/>
        <v>0</v>
      </c>
      <c r="R127" s="16"/>
    </row>
    <row r="128" spans="1:18" ht="16.5" thickBot="1" x14ac:dyDescent="0.3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2"/>
        <v>0</v>
      </c>
      <c r="R128" s="16"/>
    </row>
    <row r="129" spans="1:18" ht="16.5" thickBot="1" x14ac:dyDescent="0.3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2"/>
        <v>0</v>
      </c>
      <c r="R129" s="16"/>
    </row>
    <row r="130" spans="1:18" ht="16.5" thickBot="1" x14ac:dyDescent="0.3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2"/>
        <v>0</v>
      </c>
      <c r="R130" s="16"/>
    </row>
    <row r="131" spans="1:18" ht="16.5" thickBot="1" x14ac:dyDescent="0.3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2"/>
        <v>0</v>
      </c>
      <c r="R131" s="16"/>
    </row>
    <row r="132" spans="1:18" ht="16.5" thickBot="1" x14ac:dyDescent="0.3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si="2"/>
        <v>0</v>
      </c>
      <c r="R132" s="16"/>
    </row>
    <row r="133" spans="1:18" ht="16.5" thickBot="1" x14ac:dyDescent="0.3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16"/>
    </row>
    <row r="134" spans="1:18" ht="16.5" thickBot="1" x14ac:dyDescent="0.3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16"/>
    </row>
    <row r="135" spans="1:18" ht="16.5" thickBot="1" x14ac:dyDescent="0.3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16"/>
    </row>
    <row r="136" spans="1:18" ht="16.5" thickBot="1" x14ac:dyDescent="0.3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16"/>
    </row>
    <row r="137" spans="1:18" ht="16.5" thickBot="1" x14ac:dyDescent="0.3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16"/>
    </row>
    <row r="138" spans="1:18" ht="16.5" thickBot="1" x14ac:dyDescent="0.3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16"/>
    </row>
    <row r="139" spans="1:18" ht="16.5" thickBot="1" x14ac:dyDescent="0.3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16"/>
    </row>
    <row r="140" spans="1:18" ht="16.5" thickBot="1" x14ac:dyDescent="0.3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16"/>
    </row>
    <row r="141" spans="1:18" ht="16.5" thickBot="1" x14ac:dyDescent="0.3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16"/>
    </row>
    <row r="142" spans="1:18" ht="16.5" thickBot="1" x14ac:dyDescent="0.3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16"/>
    </row>
    <row r="143" spans="1:18" ht="16.5" thickBot="1" x14ac:dyDescent="0.3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16"/>
    </row>
    <row r="144" spans="1:18" ht="16.5" thickBot="1" x14ac:dyDescent="0.3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5" thickBot="1" x14ac:dyDescent="0.3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5" thickBot="1" x14ac:dyDescent="0.3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5" thickBot="1" x14ac:dyDescent="0.3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5" thickBot="1" x14ac:dyDescent="0.3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5" thickBot="1" x14ac:dyDescent="0.3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5" thickBot="1" x14ac:dyDescent="0.3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5" thickBot="1" x14ac:dyDescent="0.3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5" thickBot="1" x14ac:dyDescent="0.3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5" thickBot="1" x14ac:dyDescent="0.3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5" thickBot="1" x14ac:dyDescent="0.3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5" thickBot="1" x14ac:dyDescent="0.3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5" thickBot="1" x14ac:dyDescent="0.3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5" thickBot="1" x14ac:dyDescent="0.3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5" thickBot="1" x14ac:dyDescent="0.3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5" thickBot="1" x14ac:dyDescent="0.3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5" thickBot="1" x14ac:dyDescent="0.3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ref="Q160:Q215" si="3">SUM(E160:P160)</f>
        <v>0</v>
      </c>
      <c r="R160" s="16"/>
    </row>
    <row r="161" spans="1:18" ht="16.5" thickBot="1" x14ac:dyDescent="0.3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3"/>
        <v>0</v>
      </c>
      <c r="R161" s="16"/>
    </row>
    <row r="162" spans="1:18" ht="16.5" thickBot="1" x14ac:dyDescent="0.3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3"/>
        <v>0</v>
      </c>
      <c r="R162" s="16"/>
    </row>
    <row r="163" spans="1:18" ht="16.5" thickBot="1" x14ac:dyDescent="0.3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3"/>
        <v>0</v>
      </c>
      <c r="R163" s="16"/>
    </row>
    <row r="164" spans="1:18" ht="16.5" thickBot="1" x14ac:dyDescent="0.3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3"/>
        <v>0</v>
      </c>
      <c r="R164" s="16"/>
    </row>
    <row r="165" spans="1:18" ht="16.5" thickBot="1" x14ac:dyDescent="0.3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3"/>
        <v>0</v>
      </c>
      <c r="R165" s="16"/>
    </row>
    <row r="166" spans="1:18" ht="16.5" thickBot="1" x14ac:dyDescent="0.3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3"/>
        <v>0</v>
      </c>
      <c r="R166" s="16"/>
    </row>
    <row r="167" spans="1:18" ht="16.5" thickBot="1" x14ac:dyDescent="0.3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3"/>
        <v>0</v>
      </c>
      <c r="R167" s="16"/>
    </row>
    <row r="168" spans="1:18" ht="16.5" thickBot="1" x14ac:dyDescent="0.3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3"/>
        <v>0</v>
      </c>
      <c r="R168" s="16"/>
    </row>
    <row r="169" spans="1:18" ht="16.5" thickBot="1" x14ac:dyDescent="0.3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3"/>
        <v>0</v>
      </c>
      <c r="R169" s="16"/>
    </row>
    <row r="170" spans="1:18" ht="16.5" thickBot="1" x14ac:dyDescent="0.3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3"/>
        <v>0</v>
      </c>
      <c r="R170" s="16"/>
    </row>
    <row r="171" spans="1:18" ht="16.5" thickBot="1" x14ac:dyDescent="0.3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3"/>
        <v>0</v>
      </c>
      <c r="R171" s="16"/>
    </row>
    <row r="172" spans="1:18" ht="16.5" thickBot="1" x14ac:dyDescent="0.3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3"/>
        <v>0</v>
      </c>
      <c r="R172" s="16"/>
    </row>
    <row r="173" spans="1:18" ht="16.5" thickBot="1" x14ac:dyDescent="0.3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3"/>
        <v>0</v>
      </c>
      <c r="R173" s="16"/>
    </row>
    <row r="174" spans="1:18" ht="16.5" thickBot="1" x14ac:dyDescent="0.3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3"/>
        <v>0</v>
      </c>
      <c r="R174" s="16"/>
    </row>
    <row r="175" spans="1:18" ht="16.5" thickBot="1" x14ac:dyDescent="0.3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3"/>
        <v>0</v>
      </c>
      <c r="R175" s="16"/>
    </row>
    <row r="176" spans="1:18" ht="16.5" thickBot="1" x14ac:dyDescent="0.3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3"/>
        <v>0</v>
      </c>
      <c r="R176" s="16"/>
    </row>
    <row r="177" spans="1:18" ht="16.5" thickBot="1" x14ac:dyDescent="0.3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3"/>
        <v>0</v>
      </c>
      <c r="R177" s="16"/>
    </row>
    <row r="178" spans="1:18" ht="16.5" thickBot="1" x14ac:dyDescent="0.3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3"/>
        <v>0</v>
      </c>
      <c r="R178" s="16"/>
    </row>
    <row r="179" spans="1:18" ht="16.5" thickBot="1" x14ac:dyDescent="0.3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3"/>
        <v>0</v>
      </c>
      <c r="R179" s="16"/>
    </row>
    <row r="180" spans="1:18" ht="16.5" thickBot="1" x14ac:dyDescent="0.3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3"/>
        <v>0</v>
      </c>
      <c r="R180" s="16"/>
    </row>
    <row r="181" spans="1:18" ht="16.5" thickBot="1" x14ac:dyDescent="0.3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3"/>
        <v>0</v>
      </c>
      <c r="R181" s="16"/>
    </row>
    <row r="182" spans="1:18" ht="16.5" thickBot="1" x14ac:dyDescent="0.3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3"/>
        <v>0</v>
      </c>
      <c r="R182" s="16"/>
    </row>
    <row r="183" spans="1:18" ht="16.5" thickBot="1" x14ac:dyDescent="0.3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3"/>
        <v>0</v>
      </c>
      <c r="R183" s="16"/>
    </row>
    <row r="184" spans="1:18" ht="16.5" thickBot="1" x14ac:dyDescent="0.3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3"/>
        <v>0</v>
      </c>
      <c r="R184" s="16"/>
    </row>
    <row r="185" spans="1:18" ht="16.5" thickBot="1" x14ac:dyDescent="0.3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3"/>
        <v>0</v>
      </c>
      <c r="R185" s="16"/>
    </row>
    <row r="186" spans="1:18" ht="16.5" thickBot="1" x14ac:dyDescent="0.3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3"/>
        <v>0</v>
      </c>
      <c r="R186" s="16"/>
    </row>
    <row r="187" spans="1:18" ht="16.5" thickBot="1" x14ac:dyDescent="0.3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3"/>
        <v>0</v>
      </c>
      <c r="R187" s="16"/>
    </row>
    <row r="188" spans="1:18" ht="16.5" thickBot="1" x14ac:dyDescent="0.3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3"/>
        <v>0</v>
      </c>
      <c r="R188" s="16"/>
    </row>
    <row r="189" spans="1:18" ht="16.5" thickBot="1" x14ac:dyDescent="0.3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3"/>
        <v>0</v>
      </c>
      <c r="R189" s="16"/>
    </row>
    <row r="190" spans="1:18" ht="16.5" thickBot="1" x14ac:dyDescent="0.3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3"/>
        <v>0</v>
      </c>
      <c r="R190" s="16"/>
    </row>
    <row r="191" spans="1:18" ht="16.5" thickBot="1" x14ac:dyDescent="0.3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3"/>
        <v>0</v>
      </c>
      <c r="R191" s="16"/>
    </row>
    <row r="192" spans="1:18" ht="16.5" thickBot="1" x14ac:dyDescent="0.3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3"/>
        <v>0</v>
      </c>
      <c r="R192" s="16"/>
    </row>
    <row r="193" spans="1:18" ht="16.5" thickBot="1" x14ac:dyDescent="0.3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3"/>
        <v>0</v>
      </c>
      <c r="R193" s="16"/>
    </row>
    <row r="194" spans="1:18" ht="16.5" thickBot="1" x14ac:dyDescent="0.3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3"/>
        <v>0</v>
      </c>
      <c r="R194" s="16"/>
    </row>
    <row r="195" spans="1:18" ht="16.5" thickBot="1" x14ac:dyDescent="0.3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3"/>
        <v>0</v>
      </c>
      <c r="R195" s="16"/>
    </row>
    <row r="196" spans="1:18" ht="16.5" thickBot="1" x14ac:dyDescent="0.3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si="3"/>
        <v>0</v>
      </c>
      <c r="R196" s="16"/>
    </row>
    <row r="197" spans="1:18" ht="16.5" thickBot="1" x14ac:dyDescent="0.3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5" thickBot="1" x14ac:dyDescent="0.3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5" thickBot="1" x14ac:dyDescent="0.3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5" thickBot="1" x14ac:dyDescent="0.3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5" thickBot="1" x14ac:dyDescent="0.3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5" thickBot="1" x14ac:dyDescent="0.3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5" thickBot="1" x14ac:dyDescent="0.3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5" thickBot="1" x14ac:dyDescent="0.3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5" thickBot="1" x14ac:dyDescent="0.3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5" thickBot="1" x14ac:dyDescent="0.3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5" thickBot="1" x14ac:dyDescent="0.3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5" thickBot="1" x14ac:dyDescent="0.3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5" thickBot="1" x14ac:dyDescent="0.3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5" thickBot="1" x14ac:dyDescent="0.3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5" thickBot="1" x14ac:dyDescent="0.3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5" thickBot="1" x14ac:dyDescent="0.3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5" thickBot="1" x14ac:dyDescent="0.3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5" thickBot="1" x14ac:dyDescent="0.3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5" thickBot="1" x14ac:dyDescent="0.3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</sheetData>
  <sheetProtection algorithmName="SHA-512" hashValue="VQoVBvDpSyvs+zR8YnGAzFvnOWMoELFIwcXr/cWkeFkEO2NYB4N5oOo1tIeY8Fx/KhhL0iWmAmBX5tCyyOahbQ==" saltValue="WDrl74qHHaHiPDeF4T8SNw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75" x14ac:dyDescent="0.2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 x14ac:dyDescent="0.25">
      <c r="A1" s="31" t="s">
        <v>73</v>
      </c>
      <c r="B1" s="31"/>
      <c r="C1" s="32"/>
      <c r="D1" s="32"/>
      <c r="E1" s="32"/>
      <c r="F1" s="33"/>
      <c r="J1" t="s">
        <v>83</v>
      </c>
      <c r="K1" t="s">
        <v>85</v>
      </c>
    </row>
    <row r="2" spans="1:11" ht="39.950000000000003" customHeight="1" x14ac:dyDescent="0.25">
      <c r="A2" s="6" t="s">
        <v>8</v>
      </c>
      <c r="B2" s="28" t="s">
        <v>6</v>
      </c>
      <c r="C2" s="29"/>
      <c r="D2" s="29"/>
      <c r="E2" s="29"/>
      <c r="F2" s="30"/>
      <c r="J2" s="12" t="s">
        <v>56</v>
      </c>
      <c r="K2">
        <f>COUNTIF('2. ROSC Active'!C2:C215,J2)</f>
        <v>0</v>
      </c>
    </row>
    <row r="3" spans="1:11" ht="39.950000000000003" customHeight="1" x14ac:dyDescent="0.25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Active'!C2:C215,J3)</f>
        <v>0</v>
      </c>
    </row>
    <row r="4" spans="1:11" ht="39.950000000000003" customHeight="1" x14ac:dyDescent="0.25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Active'!C2:C215,J4)</f>
        <v>0</v>
      </c>
    </row>
    <row r="5" spans="1:11" ht="39.950000000000003" customHeight="1" x14ac:dyDescent="0.25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Active'!C2:C215,J5)</f>
        <v>0</v>
      </c>
    </row>
    <row r="6" spans="1:11" ht="39.950000000000003" customHeight="1" x14ac:dyDescent="0.25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Active'!C2:C215,J6)</f>
        <v>0</v>
      </c>
    </row>
    <row r="7" spans="1:11" ht="51" customHeight="1" x14ac:dyDescent="0.25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Active'!C2:C215,J7)</f>
        <v>1</v>
      </c>
    </row>
    <row r="8" spans="1:11" ht="48.75" customHeight="1" x14ac:dyDescent="0.25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Active'!C2:C215,J8)</f>
        <v>2</v>
      </c>
    </row>
    <row r="9" spans="1:11" ht="47.25" customHeight="1" x14ac:dyDescent="0.25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Active'!C2:C215,J9)</f>
        <v>0</v>
      </c>
    </row>
    <row r="10" spans="1:11" ht="39.950000000000003" customHeight="1" x14ac:dyDescent="0.25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Active'!C2:C215,J10)</f>
        <v>0</v>
      </c>
    </row>
    <row r="11" spans="1:11" ht="54.75" customHeight="1" x14ac:dyDescent="0.25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Active'!C2:C215,J11)</f>
        <v>1</v>
      </c>
    </row>
    <row r="12" spans="1:11" ht="39.950000000000003" customHeight="1" x14ac:dyDescent="0.25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Active'!C2:C215,J12)</f>
        <v>0</v>
      </c>
    </row>
    <row r="13" spans="1:11" ht="39.950000000000003" customHeight="1" x14ac:dyDescent="0.25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Active'!C2:C215,J13)</f>
        <v>0</v>
      </c>
    </row>
    <row r="14" spans="1:11" ht="39.950000000000003" customHeight="1" x14ac:dyDescent="0.25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Active'!C2:C215,J14)</f>
        <v>1</v>
      </c>
    </row>
    <row r="15" spans="1:11" ht="39.950000000000003" customHeight="1" x14ac:dyDescent="0.25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Active'!C2:C215,J15)</f>
        <v>0</v>
      </c>
    </row>
    <row r="16" spans="1:11" ht="39.950000000000003" customHeight="1" x14ac:dyDescent="0.25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Active'!C2:C215,J16)</f>
        <v>1</v>
      </c>
    </row>
    <row r="17" spans="1:11" ht="39.950000000000003" customHeight="1" x14ac:dyDescent="0.25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Active'!C2:C215,J17)</f>
        <v>0</v>
      </c>
    </row>
    <row r="18" spans="1:11" x14ac:dyDescent="0.25">
      <c r="J18" s="12" t="s">
        <v>67</v>
      </c>
      <c r="K18">
        <f>COUNTIF('2. ROSC Active'!C2:C215,J18)</f>
        <v>0</v>
      </c>
    </row>
    <row r="19" spans="1:11" x14ac:dyDescent="0.25">
      <c r="J19" s="12" t="s">
        <v>28</v>
      </c>
      <c r="K19">
        <f>COUNTIF('2. ROSC Active'!C2:C215,J19)</f>
        <v>0</v>
      </c>
    </row>
    <row r="20" spans="1:11" x14ac:dyDescent="0.25">
      <c r="J20" s="12" t="s">
        <v>35</v>
      </c>
      <c r="K20">
        <f>COUNTIF('2. ROSC Active'!C2:C215,J20)</f>
        <v>3</v>
      </c>
    </row>
    <row r="21" spans="1:11" x14ac:dyDescent="0.25">
      <c r="J21" s="12" t="s">
        <v>40</v>
      </c>
      <c r="K21">
        <f>COUNTIF('2. ROSC Active'!C2:C215,J21)</f>
        <v>0</v>
      </c>
    </row>
    <row r="22" spans="1:11" x14ac:dyDescent="0.25">
      <c r="J22" s="12" t="s">
        <v>34</v>
      </c>
      <c r="K22">
        <f>COUNTIF('2. ROSC Active'!C2:C215,J22)</f>
        <v>0</v>
      </c>
    </row>
    <row r="23" spans="1:11" x14ac:dyDescent="0.25">
      <c r="J23" s="12" t="s">
        <v>59</v>
      </c>
      <c r="K23">
        <f>COUNTIF('2. ROSC Active'!C2:C215,J23)</f>
        <v>0</v>
      </c>
    </row>
    <row r="24" spans="1:11" x14ac:dyDescent="0.25">
      <c r="J24" s="12" t="s">
        <v>44</v>
      </c>
      <c r="K24">
        <f>COUNTIF('2. ROSC Active'!C2:C215,J24)</f>
        <v>0</v>
      </c>
    </row>
    <row r="25" spans="1:11" x14ac:dyDescent="0.25">
      <c r="J25" s="12" t="s">
        <v>61</v>
      </c>
      <c r="K25">
        <f>COUNTIF('2. ROSC Active'!C2:C215,J25)</f>
        <v>0</v>
      </c>
    </row>
    <row r="26" spans="1:11" x14ac:dyDescent="0.25">
      <c r="J26" s="12" t="s">
        <v>46</v>
      </c>
      <c r="K26">
        <f>COUNTIF('2. ROSC Active'!C2:C215,J26)</f>
        <v>3</v>
      </c>
    </row>
    <row r="27" spans="1:11" x14ac:dyDescent="0.25">
      <c r="J27" s="12" t="s">
        <v>45</v>
      </c>
      <c r="K27">
        <f>COUNTIF('2. ROSC Active'!C2:C215,J27)</f>
        <v>0</v>
      </c>
    </row>
    <row r="28" spans="1:11" x14ac:dyDescent="0.25">
      <c r="J28" s="12" t="s">
        <v>42</v>
      </c>
      <c r="K28">
        <f>COUNTIF('2. ROSC Active'!C2:C215,J28)</f>
        <v>0</v>
      </c>
    </row>
    <row r="29" spans="1:11" x14ac:dyDescent="0.25">
      <c r="J29" s="12" t="s">
        <v>38</v>
      </c>
      <c r="K29">
        <f>COUNTIF('2. ROSC Active'!C2:C215,J29)</f>
        <v>0</v>
      </c>
    </row>
    <row r="30" spans="1:11" x14ac:dyDescent="0.25">
      <c r="J30" s="12" t="s">
        <v>39</v>
      </c>
      <c r="K30">
        <f>COUNTIF('2. ROSC Active'!C2:C215,J30)</f>
        <v>0</v>
      </c>
    </row>
    <row r="31" spans="1:11" x14ac:dyDescent="0.25">
      <c r="J31" s="12" t="s">
        <v>37</v>
      </c>
      <c r="K31">
        <f>COUNTIF('2. ROSC Active'!C2:C215,J31)</f>
        <v>0</v>
      </c>
    </row>
    <row r="32" spans="1:11" x14ac:dyDescent="0.25">
      <c r="J32" s="12" t="s">
        <v>60</v>
      </c>
      <c r="K32">
        <f>COUNTIF('2. ROSC Active'!C2:C215,J32)</f>
        <v>0</v>
      </c>
    </row>
    <row r="33" spans="10:11" x14ac:dyDescent="0.25">
      <c r="J33" s="12" t="s">
        <v>82</v>
      </c>
      <c r="K33">
        <f>COUNTIF('2. ROSC Active'!C2:C215,J33)</f>
        <v>0</v>
      </c>
    </row>
    <row r="34" spans="10:11" x14ac:dyDescent="0.25">
      <c r="J34" s="12" t="s">
        <v>75</v>
      </c>
      <c r="K34">
        <f>COUNTIF('2. ROSC Active'!C2:C215,J34)</f>
        <v>0</v>
      </c>
    </row>
    <row r="35" spans="10:11" x14ac:dyDescent="0.25">
      <c r="J35" s="12" t="s">
        <v>76</v>
      </c>
      <c r="K35">
        <f>COUNTIF('2. ROSC Active'!C2:C215,J35)</f>
        <v>0</v>
      </c>
    </row>
    <row r="36" spans="10:11" x14ac:dyDescent="0.25">
      <c r="J36" s="12" t="s">
        <v>74</v>
      </c>
      <c r="K36">
        <f>COUNTIF('2. ROSC Active'!C2:C215,J36)</f>
        <v>4</v>
      </c>
    </row>
    <row r="37" spans="10:11" x14ac:dyDescent="0.25">
      <c r="J37" s="12" t="s">
        <v>66</v>
      </c>
      <c r="K37">
        <f>COUNTIF('2. ROSC Active'!C2:C215,J37)</f>
        <v>1</v>
      </c>
    </row>
    <row r="38" spans="10:11" x14ac:dyDescent="0.25">
      <c r="J38" s="12" t="s">
        <v>19</v>
      </c>
      <c r="K38">
        <f>COUNTIF('2. ROSC Active'!C2:C215,J38)</f>
        <v>0</v>
      </c>
    </row>
    <row r="39" spans="10:11" x14ac:dyDescent="0.25">
      <c r="J39" s="12" t="s">
        <v>20</v>
      </c>
      <c r="K39">
        <f>COUNTIF('2. ROSC Active'!C2:C215,J39)</f>
        <v>3</v>
      </c>
    </row>
    <row r="40" spans="10:11" x14ac:dyDescent="0.25">
      <c r="J40" s="12" t="s">
        <v>18</v>
      </c>
      <c r="K40">
        <f>COUNTIF('2. ROSC Active'!C2:C215,J40)</f>
        <v>0</v>
      </c>
    </row>
    <row r="41" spans="10:11" x14ac:dyDescent="0.25">
      <c r="J41" s="12" t="s">
        <v>72</v>
      </c>
      <c r="K41">
        <f>COUNTIF('2. ROSC Active'!C2:C215,J41)</f>
        <v>0</v>
      </c>
    </row>
    <row r="42" spans="10:11" x14ac:dyDescent="0.25">
      <c r="J42" s="12" t="s">
        <v>84</v>
      </c>
      <c r="K42">
        <f>COUNTIF('2. ROSC Active'!C2:C215,J42)</f>
        <v>0</v>
      </c>
    </row>
    <row r="43" spans="10:11" x14ac:dyDescent="0.25">
      <c r="J43" s="12" t="s">
        <v>81</v>
      </c>
      <c r="K43">
        <f>COUNTIF('2. ROSC Active'!C2:C215,J43)</f>
        <v>1</v>
      </c>
    </row>
    <row r="44" spans="10:11" x14ac:dyDescent="0.25">
      <c r="J44" s="12" t="s">
        <v>71</v>
      </c>
      <c r="K44">
        <f>COUNTIF('2. ROSC Active'!C2:C215,J44)</f>
        <v>0</v>
      </c>
    </row>
    <row r="45" spans="10:11" x14ac:dyDescent="0.25">
      <c r="J45" s="12" t="s">
        <v>80</v>
      </c>
      <c r="K45">
        <f>COUNTIF('2. ROSC Active'!C2:C215,J45)</f>
        <v>1</v>
      </c>
    </row>
    <row r="46" spans="10:11" x14ac:dyDescent="0.25">
      <c r="J46" s="12" t="s">
        <v>58</v>
      </c>
      <c r="K46">
        <f>COUNTIF('2. ROSC Active'!C2:C215,J46)</f>
        <v>0</v>
      </c>
    </row>
    <row r="47" spans="10:11" x14ac:dyDescent="0.25">
      <c r="J47" s="12" t="s">
        <v>32</v>
      </c>
      <c r="K47">
        <f>COUNTIF('2. ROSC Active'!C2:C215,J47)</f>
        <v>0</v>
      </c>
    </row>
    <row r="48" spans="10:11" x14ac:dyDescent="0.25">
      <c r="J48" s="12" t="s">
        <v>31</v>
      </c>
      <c r="K48">
        <f>COUNTIF('2. ROSC Active'!C2:C215,J48)</f>
        <v>2</v>
      </c>
    </row>
    <row r="49" spans="10:11" x14ac:dyDescent="0.25">
      <c r="J49" s="12" t="s">
        <v>41</v>
      </c>
      <c r="K49">
        <f>COUNTIF('2. ROSC Active'!C2:C215,J49)</f>
        <v>0</v>
      </c>
    </row>
    <row r="50" spans="10:11" x14ac:dyDescent="0.25">
      <c r="J50" s="12" t="s">
        <v>48</v>
      </c>
      <c r="K50">
        <f>COUNTIF('2. ROSC Active'!C2:C215,J50)</f>
        <v>0</v>
      </c>
    </row>
    <row r="51" spans="10:11" x14ac:dyDescent="0.25">
      <c r="J51" s="12" t="s">
        <v>63</v>
      </c>
      <c r="K51">
        <f>COUNTIF('2. ROSC Active'!C2:C215,J51)</f>
        <v>0</v>
      </c>
    </row>
    <row r="52" spans="10:11" x14ac:dyDescent="0.25">
      <c r="J52" s="12" t="s">
        <v>53</v>
      </c>
      <c r="K52">
        <f>COUNTIF('2. ROSC Active'!C2:C215,J52)</f>
        <v>2</v>
      </c>
    </row>
    <row r="53" spans="10:11" x14ac:dyDescent="0.25">
      <c r="J53" s="12" t="s">
        <v>65</v>
      </c>
      <c r="K53">
        <f>COUNTIF('2. ROSC Active'!C2:C215,J53)</f>
        <v>0</v>
      </c>
    </row>
    <row r="55" spans="10:11" x14ac:dyDescent="0.25">
      <c r="J55" s="12" t="s">
        <v>88</v>
      </c>
      <c r="K55">
        <f>SUM(K2:K53)</f>
        <v>26</v>
      </c>
    </row>
    <row r="56" spans="10:11" x14ac:dyDescent="0.25">
      <c r="J56" s="12" t="s">
        <v>87</v>
      </c>
      <c r="K56">
        <f>COUNTIF(K2:K53, "&gt;0")</f>
        <v>14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B0E1438-658E-4339-AB53-D3F1CDEB352D}"/>
</file>

<file path=customXml/itemProps2.xml><?xml version="1.0" encoding="utf-8"?>
<ds:datastoreItem xmlns:ds="http://schemas.openxmlformats.org/officeDocument/2006/customXml" ds:itemID="{2F1D5053-380B-4C75-BFA3-6931055A8C0A}"/>
</file>

<file path=customXml/itemProps3.xml><?xml version="1.0" encoding="utf-8"?>
<ds:datastoreItem xmlns:ds="http://schemas.openxmlformats.org/officeDocument/2006/customXml" ds:itemID="{B0C7B210-9CC9-4338-B03C-E9362C11C1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Kristina Drum</cp:lastModifiedBy>
  <cp:lastPrinted>2022-06-10T23:39:20Z</cp:lastPrinted>
  <dcterms:created xsi:type="dcterms:W3CDTF">2022-05-19T17:55:56Z</dcterms:created>
  <dcterms:modified xsi:type="dcterms:W3CDTF">2025-04-25T14:02:03Z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