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ownloads/"/>
    </mc:Choice>
  </mc:AlternateContent>
  <xr:revisionPtr revIDLastSave="0" documentId="8_{52331905-6C8B-B343-BF18-1C9E915FC365}" xr6:coauthVersionLast="47" xr6:coauthVersionMax="47" xr10:uidLastSave="{00000000-0000-0000-0000-000000000000}"/>
  <bookViews>
    <workbookView xWindow="19800" yWindow="3300" windowWidth="29480" windowHeight="2378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<sst xmlns="http://schemas.openxmlformats.org/spreadsheetml/2006/main" count="288" uniqueCount="188">
  <si>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</si>
  <si>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</si>
  <si>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</si>
  <si>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</si>
  <si>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</si>
  <si>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</si>
  <si>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</si>
  <si>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</si>
  <si>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</si>
  <si>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</si>
  <si>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</si>
  <si>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</si>
  <si>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</si>
  <si>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</si>
  <si>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</si>
  <si>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</si>
  <si>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</si>
  <si>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</si>
  <si>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</si>
  <si>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</si>
  <si>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</si>
  <si>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</si>
  <si>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</si>
  <si>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</si>
  <si>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</si>
  <si>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</si>
  <si>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</si>
  <si>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</si>
  <si>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</si>
  <si>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</si>
  <si>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</si>
  <si>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</si>
  <si>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</si>
  <si>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</si>
  <si>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</si>
  <si>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</si>
  <si>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</si>
  <si>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</si>
  <si>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</si>
  <si>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</si>
  <si>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</si>
  <si>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</si>
  <si>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</si>
  <si>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</si>
  <si>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</si>
  <si>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</si>
  <si>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</si>
  <si>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</si>
  <si>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</si>
  <si>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</si>
  <si>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</si>
  <si>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</si>
  <si>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</si>
  <si>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</si>
  <si>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</si>
  <si>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</si>
  <si>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</si>
  <si>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</si>
  <si>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</si>
  <si>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</si>
  <si>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</si>
  <si>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</si>
  <si>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</si>
  <si>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</si>
  <si>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</si>
  <si>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</si>
  <si>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</si>
  <si>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</si>
  <si>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</si>
  <si>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</si>
  <si>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</si>
  <si>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</si>
  <si>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</si>
  <si>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</si>
  <si>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</si>
  <si>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</si>
  <si>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</si>
  <si>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</si>
  <si>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</si>
  <si>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</si>
  <si>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</si>
  <si>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</si>
  <si>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</si>
  <si>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</si>
  <si>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</si>
  <si>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</si>
  <si>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</si>
  <si>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</si>
  <si>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</si>
  <si>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</si>
  <si>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</si>
  <si>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</si>
  <si>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</si>
  <si>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</si>
  <si>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</si>
  <si>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</si>
  <si>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</si>
  <si>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</si>
  <si>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</si>
  <si>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</si>
  <si>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</si>
  <si>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</si>
  <si>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</si>
  <si>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</si>
  <si>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</si>
  <si>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HLM Recovery 180</t>
  </si>
  <si>
    <t>Heartlife Ministries</t>
  </si>
  <si>
    <t>8012 Lincoln Hwy Frankfort, il. 60423</t>
  </si>
  <si>
    <t>Tarcia Leak</t>
  </si>
  <si>
    <t>773-370-5623</t>
  </si>
  <si>
    <t>tash.hlmrecovery@gmail.com</t>
  </si>
  <si>
    <t>Neesha Stringfellow</t>
  </si>
  <si>
    <t>Will/Grundy</t>
  </si>
  <si>
    <t>Region 2</t>
  </si>
  <si>
    <t xml:space="preserve">Jada Anthony </t>
  </si>
  <si>
    <t>Aery Kyle</t>
  </si>
  <si>
    <t>Recovery Support Specialist</t>
  </si>
  <si>
    <t>Recovery Support specialist</t>
  </si>
  <si>
    <t>Kathleen Burke</t>
  </si>
  <si>
    <t>Will County Dept. of Health</t>
  </si>
  <si>
    <t>Angela McCullen</t>
  </si>
  <si>
    <t>RCCJ Director</t>
  </si>
  <si>
    <t>Dr. Crystal Lewis</t>
  </si>
  <si>
    <t>Restorative Justice Program/ Therapist</t>
  </si>
  <si>
    <t>Michael Wood</t>
  </si>
  <si>
    <t>Banyan Treatment center</t>
  </si>
  <si>
    <t>Jim O'Connor</t>
  </si>
  <si>
    <t>Second Story Foundation</t>
  </si>
  <si>
    <t>Paul Hempel</t>
  </si>
  <si>
    <t>Recovery Centers of America</t>
  </si>
  <si>
    <t>Troy Green</t>
  </si>
  <si>
    <t>Connie DeWall</t>
  </si>
  <si>
    <t>Gateway  foundation</t>
  </si>
  <si>
    <t>Dr. Alice Crawford</t>
  </si>
  <si>
    <t>Christian Life Center</t>
  </si>
  <si>
    <t>Allison Thomas</t>
  </si>
  <si>
    <t>Rosecrance Health Network</t>
  </si>
  <si>
    <t>Ginni Demko</t>
  </si>
  <si>
    <t>Crossroads Counseling Service</t>
  </si>
  <si>
    <t>Cynthia Tyler</t>
  </si>
  <si>
    <t>Second Baptist Church Joliet</t>
  </si>
  <si>
    <t>Evisha Ford</t>
  </si>
  <si>
    <t>Ican Dream Center</t>
  </si>
  <si>
    <t>Cant attend morning council meetings  due to employment hours, but is committed to events and projects and also allow us to use her facilities to host events.</t>
  </si>
  <si>
    <t>Eric Fisher</t>
  </si>
  <si>
    <t>We Care - Grundy</t>
  </si>
  <si>
    <t xml:space="preserve">Robin Perkins </t>
  </si>
  <si>
    <t>Retireed County Judge</t>
  </si>
  <si>
    <t>Breathe of Life</t>
  </si>
  <si>
    <t>Sunyan Robinson</t>
  </si>
  <si>
    <t>Cristina Banda</t>
  </si>
  <si>
    <t>Illinios family Alliance</t>
  </si>
  <si>
    <t>Jennifer Doyle</t>
  </si>
  <si>
    <t>Jan Dombrowski</t>
  </si>
  <si>
    <t>H.E.R.O.</t>
  </si>
  <si>
    <t xml:space="preserve">Not able to attend regularly due to work scheduling </t>
  </si>
  <si>
    <t>Grundy County housing agency</t>
  </si>
  <si>
    <t>Caitlyn Daly</t>
  </si>
  <si>
    <t xml:space="preserve">Tim Brown </t>
  </si>
  <si>
    <t>Scotto Dubois</t>
  </si>
  <si>
    <t>Will County</t>
  </si>
  <si>
    <t>Dr. Ruby Powell</t>
  </si>
  <si>
    <t>Oasis Empowerment</t>
  </si>
  <si>
    <t>Lynn Taylor</t>
  </si>
  <si>
    <t xml:space="preserve">Cook County Mental Health </t>
  </si>
  <si>
    <t>Neesha.hlmrecovery@gmail.com</t>
  </si>
  <si>
    <t>Sarah Grunden</t>
  </si>
  <si>
    <t>County Judge can only attend periodically</t>
  </si>
  <si>
    <t>Willing to help out whenever we need but cant commit to monthly meetings</t>
  </si>
  <si>
    <t>Runs a therapy practice can only attend sometimes</t>
  </si>
  <si>
    <t>Cheryl Habeeb</t>
  </si>
  <si>
    <t>Will-Grundy Nami</t>
  </si>
  <si>
    <t>Cristyna Ramirez</t>
  </si>
  <si>
    <t>Illinois family resource center</t>
  </si>
  <si>
    <t>Patty Johnstone</t>
  </si>
  <si>
    <t>Trinity Services</t>
  </si>
  <si>
    <t>Officer Brenon</t>
  </si>
  <si>
    <t>Coal City Police Dept</t>
  </si>
  <si>
    <t>Blake Worman</t>
  </si>
  <si>
    <t>Dupage County ROSC</t>
  </si>
  <si>
    <t>Michelle Prium</t>
  </si>
  <si>
    <t>NAMI Will/Grundy</t>
  </si>
  <si>
    <t>Haseena Jackson</t>
  </si>
  <si>
    <t>Ava Pathway-Domestic Violence Support</t>
  </si>
  <si>
    <t>Paula Eckstrom</t>
  </si>
  <si>
    <t>Wilmington Coalition for a Healthy Community</t>
  </si>
  <si>
    <t>Pastor Harriet</t>
  </si>
  <si>
    <t>Mission Bible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</si>
</sst>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" workbookViewId="0">
      <selection activeCell="D10" sqref="D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109</v>
      </c>
    </row>
    <row r="6" spans="1:2" ht="33" customHeight="1" x14ac:dyDescent="0.2">
      <c r="A6" s="2" t="s">
        <v>15</v>
      </c>
      <c r="B6" s="14" t="s">
        <v>110</v>
      </c>
    </row>
    <row r="7" spans="1:2" ht="33" customHeight="1" x14ac:dyDescent="0.2">
      <c r="A7" s="5" t="s">
        <v>12</v>
      </c>
      <c r="B7" s="13" t="s">
        <v>111</v>
      </c>
    </row>
    <row r="8" spans="1:2" ht="33" customHeight="1" x14ac:dyDescent="0.2">
      <c r="A8" s="3" t="s">
        <v>11</v>
      </c>
      <c r="B8" s="14" t="s">
        <v>165</v>
      </c>
    </row>
    <row r="9" spans="1:2" ht="33" customHeight="1" x14ac:dyDescent="0.2">
      <c r="A9" s="5" t="s">
        <v>4</v>
      </c>
      <c r="B9" s="13" t="s">
        <v>112</v>
      </c>
    </row>
    <row r="10" spans="1:2" ht="33" customHeight="1" x14ac:dyDescent="0.2">
      <c r="A10" s="2" t="s">
        <v>5</v>
      </c>
      <c r="B10" s="14" t="s">
        <v>113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M44" sqref="M44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5" thickBot="1" x14ac:dyDescent="0.25">
      <c r="A3" s="16" t="s">
        <v>111</v>
      </c>
      <c r="B3" s="18">
        <v>44197</v>
      </c>
      <c r="C3" s="24" t="s">
        <v>22</v>
      </c>
      <c r="D3" s="16" t="s">
        <v>106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/>
      <c r="P3" s="15"/>
      <c r="Q3" s="4">
        <f>SUM(E3:P3)</f>
        <v>10</v>
      </c>
      <c r="R3" s="25"/>
    </row>
    <row r="4" spans="1:18" ht="18" thickBot="1" x14ac:dyDescent="0.25">
      <c r="A4" s="16" t="s">
        <v>108</v>
      </c>
      <c r="B4" s="18">
        <v>44197</v>
      </c>
      <c r="C4" s="24" t="s">
        <v>65</v>
      </c>
      <c r="D4" s="16" t="s">
        <v>106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/>
      <c r="P4" s="15"/>
      <c r="Q4" s="4">
        <f t="shared" ref="Q4:Q67" si="0">SUM(E4:P4)</f>
        <v>10</v>
      </c>
      <c r="R4" s="25"/>
    </row>
    <row r="5" spans="1:18" ht="35" thickBot="1" x14ac:dyDescent="0.25">
      <c r="A5" s="16" t="s">
        <v>114</v>
      </c>
      <c r="B5" s="18">
        <v>45017</v>
      </c>
      <c r="C5" s="24" t="s">
        <v>75</v>
      </c>
      <c r="D5" s="16" t="s">
        <v>117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/>
    </row>
    <row r="6" spans="1:18" ht="35" thickBot="1" x14ac:dyDescent="0.25">
      <c r="A6" s="16" t="s">
        <v>115</v>
      </c>
      <c r="B6" s="18">
        <v>45323</v>
      </c>
      <c r="C6" s="24" t="s">
        <v>20</v>
      </c>
      <c r="D6" s="16" t="s">
        <v>116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/>
      <c r="O6" s="15"/>
      <c r="P6" s="15"/>
      <c r="Q6" s="4">
        <f t="shared" si="0"/>
        <v>9</v>
      </c>
      <c r="R6" s="25"/>
    </row>
    <row r="7" spans="1:18" ht="35" thickBot="1" x14ac:dyDescent="0.25">
      <c r="A7" s="16" t="s">
        <v>118</v>
      </c>
      <c r="B7" s="18">
        <v>44562</v>
      </c>
      <c r="C7" s="24" t="s">
        <v>35</v>
      </c>
      <c r="D7" s="16" t="s">
        <v>119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/>
      <c r="P7" s="15"/>
      <c r="Q7" s="4">
        <f t="shared" si="0"/>
        <v>10</v>
      </c>
      <c r="R7" s="25"/>
    </row>
    <row r="8" spans="1:18" ht="35" thickBot="1" x14ac:dyDescent="0.25">
      <c r="A8" s="16" t="s">
        <v>120</v>
      </c>
      <c r="B8" s="18">
        <v>45258</v>
      </c>
      <c r="C8" s="24" t="s">
        <v>18</v>
      </c>
      <c r="D8" s="16" t="s">
        <v>121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/>
      <c r="M8" s="15">
        <v>1</v>
      </c>
      <c r="N8" s="15"/>
      <c r="O8" s="15"/>
      <c r="P8" s="15"/>
      <c r="Q8" s="4">
        <f t="shared" si="0"/>
        <v>8</v>
      </c>
      <c r="R8" s="25"/>
    </row>
    <row r="9" spans="1:18" ht="52" thickBot="1" x14ac:dyDescent="0.25">
      <c r="A9" s="16" t="s">
        <v>122</v>
      </c>
      <c r="B9" s="18">
        <v>45170</v>
      </c>
      <c r="C9" s="24" t="s">
        <v>60</v>
      </c>
      <c r="D9" s="16" t="s">
        <v>123</v>
      </c>
      <c r="E9" s="15">
        <v>1</v>
      </c>
      <c r="F9" s="15">
        <v>1</v>
      </c>
      <c r="G9" s="15"/>
      <c r="H9" s="15"/>
      <c r="I9" s="15">
        <v>1</v>
      </c>
      <c r="J9" s="15"/>
      <c r="K9" s="15"/>
      <c r="L9" s="15">
        <v>1</v>
      </c>
      <c r="M9" s="15"/>
      <c r="N9" s="15"/>
      <c r="O9" s="15"/>
      <c r="P9" s="15"/>
      <c r="Q9" s="4">
        <f t="shared" si="0"/>
        <v>4</v>
      </c>
      <c r="R9" s="25" t="s">
        <v>169</v>
      </c>
    </row>
    <row r="10" spans="1:18" ht="69" thickBot="1" x14ac:dyDescent="0.25">
      <c r="A10" s="16" t="s">
        <v>124</v>
      </c>
      <c r="B10" s="18">
        <v>45292</v>
      </c>
      <c r="C10" s="24" t="s">
        <v>59</v>
      </c>
      <c r="D10" s="16" t="s">
        <v>125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 t="s">
        <v>168</v>
      </c>
    </row>
    <row r="11" spans="1:18" ht="35" thickBot="1" x14ac:dyDescent="0.25">
      <c r="A11" s="16" t="s">
        <v>126</v>
      </c>
      <c r="B11" s="18">
        <v>45323</v>
      </c>
      <c r="C11" s="24" t="s">
        <v>19</v>
      </c>
      <c r="D11" s="16" t="s">
        <v>127</v>
      </c>
      <c r="E11" s="15"/>
      <c r="F11" s="15"/>
      <c r="G11" s="15">
        <v>1</v>
      </c>
      <c r="H11" s="15">
        <v>1</v>
      </c>
      <c r="I11" s="15"/>
      <c r="J11" s="15"/>
      <c r="K11" s="15"/>
      <c r="L11" s="15"/>
      <c r="M11" s="15"/>
      <c r="N11" s="15">
        <v>1</v>
      </c>
      <c r="O11" s="15"/>
      <c r="P11" s="15"/>
      <c r="Q11" s="4">
        <f t="shared" si="0"/>
        <v>3</v>
      </c>
      <c r="R11" s="25"/>
    </row>
    <row r="12" spans="1:18" ht="35" thickBot="1" x14ac:dyDescent="0.25">
      <c r="A12" s="16" t="s">
        <v>128</v>
      </c>
      <c r="B12" s="18">
        <v>45292</v>
      </c>
      <c r="C12" s="24" t="s">
        <v>31</v>
      </c>
      <c r="D12" s="16" t="s">
        <v>129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/>
      <c r="K12" s="15">
        <v>1</v>
      </c>
      <c r="L12" s="15">
        <v>1</v>
      </c>
      <c r="M12" s="15">
        <v>1</v>
      </c>
      <c r="N12" s="15"/>
      <c r="O12" s="15"/>
      <c r="P12" s="15"/>
      <c r="Q12" s="4">
        <f t="shared" si="0"/>
        <v>8</v>
      </c>
      <c r="R12" s="25"/>
    </row>
    <row r="13" spans="1:18" ht="35" thickBot="1" x14ac:dyDescent="0.25">
      <c r="A13" s="16" t="s">
        <v>131</v>
      </c>
      <c r="B13" s="18">
        <v>45292</v>
      </c>
      <c r="C13" s="24" t="s">
        <v>75</v>
      </c>
      <c r="D13" s="16" t="s">
        <v>119</v>
      </c>
      <c r="E13" s="15">
        <v>1</v>
      </c>
      <c r="F13" s="15"/>
      <c r="G13" s="15">
        <v>1</v>
      </c>
      <c r="H13" s="15">
        <v>1</v>
      </c>
      <c r="I13" s="15">
        <v>1</v>
      </c>
      <c r="J13" s="15"/>
      <c r="K13" s="15">
        <v>1</v>
      </c>
      <c r="L13" s="15">
        <v>1</v>
      </c>
      <c r="M13" s="15">
        <v>1</v>
      </c>
      <c r="N13" s="15">
        <v>1</v>
      </c>
      <c r="O13" s="15"/>
      <c r="P13" s="15"/>
      <c r="Q13" s="4">
        <f t="shared" si="0"/>
        <v>8</v>
      </c>
      <c r="R13" s="25"/>
    </row>
    <row r="14" spans="1:18" ht="35" thickBot="1" x14ac:dyDescent="0.25">
      <c r="A14" s="16" t="s">
        <v>130</v>
      </c>
      <c r="B14" s="18">
        <v>45352</v>
      </c>
      <c r="C14" s="24" t="s">
        <v>31</v>
      </c>
      <c r="D14" s="16" t="s">
        <v>132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/>
      <c r="K14" s="15">
        <v>1</v>
      </c>
      <c r="L14" s="15">
        <v>1</v>
      </c>
      <c r="M14" s="15">
        <v>1</v>
      </c>
      <c r="N14" s="15"/>
      <c r="O14" s="15"/>
      <c r="P14" s="15"/>
      <c r="Q14" s="4">
        <f t="shared" si="0"/>
        <v>8</v>
      </c>
      <c r="R14" s="25"/>
    </row>
    <row r="15" spans="1:18" ht="35" thickBot="1" x14ac:dyDescent="0.25">
      <c r="A15" s="16" t="s">
        <v>133</v>
      </c>
      <c r="B15" s="18">
        <v>44197</v>
      </c>
      <c r="C15" s="24" t="s">
        <v>22</v>
      </c>
      <c r="D15" s="16" t="s">
        <v>134</v>
      </c>
      <c r="E15" s="15"/>
      <c r="F15" s="15"/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/>
      <c r="P15" s="15"/>
      <c r="Q15" s="4">
        <f t="shared" si="0"/>
        <v>8</v>
      </c>
      <c r="R15" s="25"/>
    </row>
    <row r="16" spans="1:18" ht="35" thickBot="1" x14ac:dyDescent="0.25">
      <c r="A16" s="16" t="s">
        <v>135</v>
      </c>
      <c r="B16" s="18">
        <v>45078</v>
      </c>
      <c r="C16" s="24" t="s">
        <v>31</v>
      </c>
      <c r="D16" s="16" t="s">
        <v>136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/>
      <c r="K16" s="15">
        <v>1</v>
      </c>
      <c r="L16" s="15">
        <v>1</v>
      </c>
      <c r="M16" s="15">
        <v>1</v>
      </c>
      <c r="N16" s="15">
        <v>1</v>
      </c>
      <c r="O16" s="15"/>
      <c r="P16" s="15"/>
      <c r="Q16" s="4">
        <f t="shared" si="0"/>
        <v>9</v>
      </c>
      <c r="R16" s="25"/>
    </row>
    <row r="17" spans="1:18" ht="35" thickBot="1" x14ac:dyDescent="0.25">
      <c r="A17" s="16" t="s">
        <v>137</v>
      </c>
      <c r="B17" s="18">
        <v>45170</v>
      </c>
      <c r="C17" s="24" t="s">
        <v>31</v>
      </c>
      <c r="D17" s="16" t="s">
        <v>138</v>
      </c>
      <c r="E17" s="15"/>
      <c r="F17" s="15"/>
      <c r="G17" s="15"/>
      <c r="H17" s="15">
        <v>1</v>
      </c>
      <c r="I17" s="15"/>
      <c r="J17" s="15"/>
      <c r="K17" s="15">
        <v>1</v>
      </c>
      <c r="L17" s="15">
        <v>1</v>
      </c>
      <c r="M17" s="15">
        <v>1</v>
      </c>
      <c r="N17" s="15">
        <v>1</v>
      </c>
      <c r="O17" s="15"/>
      <c r="P17" s="15"/>
      <c r="Q17" s="4">
        <f t="shared" si="0"/>
        <v>5</v>
      </c>
      <c r="R17" s="25"/>
    </row>
    <row r="18" spans="1:18" ht="35" thickBot="1" x14ac:dyDescent="0.25">
      <c r="A18" s="16" t="s">
        <v>139</v>
      </c>
      <c r="B18" s="18">
        <v>45170</v>
      </c>
      <c r="C18" s="24" t="s">
        <v>22</v>
      </c>
      <c r="D18" s="16" t="s">
        <v>140</v>
      </c>
      <c r="E18" s="15"/>
      <c r="F18" s="15"/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/>
      <c r="O18" s="15"/>
      <c r="P18" s="15"/>
      <c r="Q18" s="4">
        <f t="shared" si="0"/>
        <v>7</v>
      </c>
      <c r="R18" s="25"/>
    </row>
    <row r="19" spans="1:18" ht="35" thickBot="1" x14ac:dyDescent="0.25">
      <c r="A19" s="16" t="s">
        <v>141</v>
      </c>
      <c r="B19" s="18">
        <v>44565</v>
      </c>
      <c r="C19" s="24" t="s">
        <v>56</v>
      </c>
      <c r="D19" s="16" t="s">
        <v>142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143</v>
      </c>
    </row>
    <row r="20" spans="1:18" ht="35" thickBot="1" x14ac:dyDescent="0.25">
      <c r="A20" s="16" t="s">
        <v>144</v>
      </c>
      <c r="B20" s="18">
        <v>45292</v>
      </c>
      <c r="C20" s="24" t="s">
        <v>82</v>
      </c>
      <c r="D20" s="16" t="s">
        <v>145</v>
      </c>
      <c r="E20" s="15">
        <v>1</v>
      </c>
      <c r="F20" s="15">
        <v>1</v>
      </c>
      <c r="G20" s="15"/>
      <c r="H20" s="15"/>
      <c r="I20" s="15"/>
      <c r="J20" s="15"/>
      <c r="K20" s="15"/>
      <c r="L20" s="15">
        <v>1</v>
      </c>
      <c r="M20" s="15">
        <v>1</v>
      </c>
      <c r="N20" s="15"/>
      <c r="O20" s="15"/>
      <c r="P20" s="15"/>
      <c r="Q20" s="4">
        <f t="shared" si="0"/>
        <v>4</v>
      </c>
      <c r="R20" s="25"/>
    </row>
    <row r="21" spans="1:18" ht="35" thickBot="1" x14ac:dyDescent="0.25">
      <c r="A21" s="16" t="s">
        <v>146</v>
      </c>
      <c r="B21" s="18">
        <v>45444</v>
      </c>
      <c r="C21" s="24" t="s">
        <v>62</v>
      </c>
      <c r="D21" s="16" t="s">
        <v>147</v>
      </c>
      <c r="E21" s="15">
        <v>1</v>
      </c>
      <c r="F21" s="15"/>
      <c r="G21" s="15">
        <v>1</v>
      </c>
      <c r="H21" s="15"/>
      <c r="I21" s="15"/>
      <c r="J21" s="15"/>
      <c r="K21" s="15">
        <v>1</v>
      </c>
      <c r="L21" s="15">
        <v>1</v>
      </c>
      <c r="M21" s="15"/>
      <c r="N21" s="15"/>
      <c r="O21" s="15"/>
      <c r="P21" s="15"/>
      <c r="Q21" s="4">
        <f t="shared" si="0"/>
        <v>4</v>
      </c>
      <c r="R21" s="25" t="s">
        <v>167</v>
      </c>
    </row>
    <row r="22" spans="1:18" ht="35" thickBot="1" x14ac:dyDescent="0.25">
      <c r="A22" s="16" t="s">
        <v>149</v>
      </c>
      <c r="B22" s="18">
        <v>45444</v>
      </c>
      <c r="C22" s="24" t="s">
        <v>56</v>
      </c>
      <c r="D22" s="16" t="s">
        <v>148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/>
      <c r="K22" s="15"/>
      <c r="L22" s="15">
        <v>1</v>
      </c>
      <c r="M22" s="15">
        <v>1</v>
      </c>
      <c r="N22" s="15"/>
      <c r="O22" s="15"/>
      <c r="P22" s="15"/>
      <c r="Q22" s="4">
        <f t="shared" si="0"/>
        <v>7</v>
      </c>
      <c r="R22" s="25"/>
    </row>
    <row r="23" spans="1:18" ht="18" thickBot="1" x14ac:dyDescent="0.25">
      <c r="A23" s="16" t="s">
        <v>150</v>
      </c>
      <c r="B23" s="18">
        <v>45352</v>
      </c>
      <c r="C23" s="24" t="s">
        <v>65</v>
      </c>
      <c r="D23" s="16" t="s">
        <v>151</v>
      </c>
      <c r="E23" s="15"/>
      <c r="F23" s="15">
        <v>1</v>
      </c>
      <c r="G23" s="15">
        <v>1</v>
      </c>
      <c r="H23" s="15">
        <v>1</v>
      </c>
      <c r="I23" s="15">
        <v>1</v>
      </c>
      <c r="J23" s="15"/>
      <c r="K23" s="15">
        <v>1</v>
      </c>
      <c r="L23" s="15">
        <v>1</v>
      </c>
      <c r="M23" s="15">
        <v>1</v>
      </c>
      <c r="N23" s="15">
        <v>1</v>
      </c>
      <c r="O23" s="15"/>
      <c r="P23" s="15"/>
      <c r="Q23" s="4">
        <f t="shared" si="0"/>
        <v>8</v>
      </c>
      <c r="R23" s="25"/>
    </row>
    <row r="24" spans="1:18" ht="52" thickBot="1" x14ac:dyDescent="0.25">
      <c r="A24" s="16" t="s">
        <v>152</v>
      </c>
      <c r="B24" s="18">
        <v>45413</v>
      </c>
      <c r="C24" s="24" t="s">
        <v>72</v>
      </c>
      <c r="D24" s="16" t="s">
        <v>156</v>
      </c>
      <c r="E24" s="15">
        <v>1</v>
      </c>
      <c r="F24" s="15"/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4">
        <f t="shared" si="0"/>
        <v>2</v>
      </c>
      <c r="R24" s="25"/>
    </row>
    <row r="25" spans="1:18" ht="52" thickBot="1" x14ac:dyDescent="0.25">
      <c r="A25" s="16" t="s">
        <v>153</v>
      </c>
      <c r="B25" s="18">
        <v>45323</v>
      </c>
      <c r="C25" s="24" t="s">
        <v>20</v>
      </c>
      <c r="D25" s="16" t="s">
        <v>154</v>
      </c>
      <c r="E25" s="15"/>
      <c r="F25" s="15">
        <v>1</v>
      </c>
      <c r="G25" s="15"/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/>
      <c r="P25" s="15"/>
      <c r="Q25" s="4">
        <f t="shared" si="0"/>
        <v>8</v>
      </c>
      <c r="R25" s="25" t="s">
        <v>155</v>
      </c>
    </row>
    <row r="26" spans="1:18" ht="35" thickBot="1" x14ac:dyDescent="0.25">
      <c r="A26" s="16" t="s">
        <v>157</v>
      </c>
      <c r="B26" s="18">
        <v>45231</v>
      </c>
      <c r="C26" s="24" t="s">
        <v>20</v>
      </c>
      <c r="D26" s="16"/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/>
      <c r="K26" s="15">
        <v>1</v>
      </c>
      <c r="L26" s="15">
        <v>1</v>
      </c>
      <c r="M26" s="15">
        <v>1</v>
      </c>
      <c r="N26" s="15">
        <v>1</v>
      </c>
      <c r="O26" s="15"/>
      <c r="P26" s="15"/>
      <c r="Q26" s="4">
        <f t="shared" si="0"/>
        <v>9</v>
      </c>
      <c r="R26" s="25"/>
    </row>
    <row r="27" spans="1:18" ht="35" thickBot="1" x14ac:dyDescent="0.25">
      <c r="A27" s="16" t="s">
        <v>158</v>
      </c>
      <c r="B27" s="18">
        <v>45383</v>
      </c>
      <c r="C27" s="24" t="s">
        <v>31</v>
      </c>
      <c r="D27" s="16" t="s">
        <v>132</v>
      </c>
      <c r="E27" s="15">
        <v>1</v>
      </c>
      <c r="F27" s="15"/>
      <c r="G27" s="15"/>
      <c r="H27" s="15"/>
      <c r="I27" s="15">
        <v>1</v>
      </c>
      <c r="J27" s="15"/>
      <c r="K27" s="15">
        <v>1</v>
      </c>
      <c r="L27" s="15"/>
      <c r="M27" s="15">
        <v>1</v>
      </c>
      <c r="N27" s="15"/>
      <c r="O27" s="15"/>
      <c r="P27" s="15"/>
      <c r="Q27" s="4">
        <f t="shared" si="0"/>
        <v>4</v>
      </c>
      <c r="R27" s="25"/>
    </row>
    <row r="28" spans="1:18" ht="35" thickBot="1" x14ac:dyDescent="0.25">
      <c r="A28" s="16" t="s">
        <v>159</v>
      </c>
      <c r="B28" s="18">
        <v>45324</v>
      </c>
      <c r="C28" s="24" t="s">
        <v>44</v>
      </c>
      <c r="D28" s="16" t="s">
        <v>160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 t="s">
        <v>155</v>
      </c>
    </row>
    <row r="29" spans="1:18" ht="35" thickBot="1" x14ac:dyDescent="0.25">
      <c r="A29" s="16" t="s">
        <v>161</v>
      </c>
      <c r="B29" s="18">
        <v>44200</v>
      </c>
      <c r="C29" s="24" t="s">
        <v>50</v>
      </c>
      <c r="D29" s="16" t="s">
        <v>162</v>
      </c>
      <c r="E29" s="15">
        <v>1</v>
      </c>
      <c r="F29" s="15">
        <v>1</v>
      </c>
      <c r="G29" s="15">
        <v>1</v>
      </c>
      <c r="H29" s="15">
        <v>1</v>
      </c>
      <c r="I29" s="15"/>
      <c r="J29" s="15">
        <v>1</v>
      </c>
      <c r="K29" s="15">
        <v>1</v>
      </c>
      <c r="L29" s="15">
        <v>1</v>
      </c>
      <c r="M29" s="15">
        <v>1</v>
      </c>
      <c r="N29" s="15"/>
      <c r="O29" s="15"/>
      <c r="P29" s="15"/>
      <c r="Q29" s="4">
        <f t="shared" si="0"/>
        <v>8</v>
      </c>
      <c r="R29" s="25"/>
    </row>
    <row r="30" spans="1:18" ht="52" thickBot="1" x14ac:dyDescent="0.25">
      <c r="A30" s="16" t="s">
        <v>163</v>
      </c>
      <c r="B30" s="18">
        <v>44565</v>
      </c>
      <c r="C30" s="24" t="s">
        <v>35</v>
      </c>
      <c r="D30" s="16" t="s">
        <v>164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 t="s">
        <v>155</v>
      </c>
    </row>
    <row r="31" spans="1:18" ht="35" thickBot="1" x14ac:dyDescent="0.25">
      <c r="A31" s="16" t="s">
        <v>166</v>
      </c>
      <c r="B31" s="18">
        <v>45566</v>
      </c>
      <c r="C31" s="24" t="s">
        <v>53</v>
      </c>
      <c r="D31" s="16" t="s">
        <v>119</v>
      </c>
      <c r="E31" s="15"/>
      <c r="F31" s="15"/>
      <c r="G31" s="15"/>
      <c r="H31" s="15"/>
      <c r="I31" s="15">
        <v>1</v>
      </c>
      <c r="J31" s="15"/>
      <c r="K31" s="15">
        <v>1</v>
      </c>
      <c r="L31" s="15">
        <v>1</v>
      </c>
      <c r="M31" s="15">
        <v>1</v>
      </c>
      <c r="N31" s="15">
        <v>1</v>
      </c>
      <c r="O31" s="15"/>
      <c r="P31" s="15"/>
      <c r="Q31" s="4">
        <f t="shared" si="0"/>
        <v>5</v>
      </c>
      <c r="R31" s="25"/>
    </row>
    <row r="32" spans="1:18" ht="18" thickBot="1" x14ac:dyDescent="0.25">
      <c r="A32" s="16" t="s">
        <v>170</v>
      </c>
      <c r="B32" s="18">
        <v>45566</v>
      </c>
      <c r="C32" s="24" t="s">
        <v>60</v>
      </c>
      <c r="D32" s="16" t="s">
        <v>171</v>
      </c>
      <c r="E32" s="15"/>
      <c r="F32" s="15"/>
      <c r="G32" s="15"/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/>
      <c r="P32" s="15"/>
      <c r="Q32" s="4">
        <f t="shared" si="0"/>
        <v>7</v>
      </c>
      <c r="R32" s="25"/>
    </row>
    <row r="33" spans="1:18" ht="35" thickBot="1" x14ac:dyDescent="0.25">
      <c r="A33" s="16" t="s">
        <v>172</v>
      </c>
      <c r="B33" s="18">
        <v>45597</v>
      </c>
      <c r="C33" s="24" t="s">
        <v>82</v>
      </c>
      <c r="D33" s="16" t="s">
        <v>173</v>
      </c>
      <c r="E33" s="15"/>
      <c r="F33" s="15"/>
      <c r="G33" s="15"/>
      <c r="H33" s="15"/>
      <c r="I33" s="15">
        <v>1</v>
      </c>
      <c r="J33" s="15"/>
      <c r="K33" s="15">
        <v>1</v>
      </c>
      <c r="L33" s="15">
        <v>1</v>
      </c>
      <c r="M33" s="15">
        <v>1</v>
      </c>
      <c r="N33" s="15">
        <v>1</v>
      </c>
      <c r="O33" s="15"/>
      <c r="P33" s="15"/>
      <c r="Q33" s="4">
        <f t="shared" si="0"/>
        <v>5</v>
      </c>
      <c r="R33" s="25"/>
    </row>
    <row r="34" spans="1:18" ht="35" thickBot="1" x14ac:dyDescent="0.25">
      <c r="A34" s="16" t="s">
        <v>174</v>
      </c>
      <c r="B34" s="18">
        <v>45566</v>
      </c>
      <c r="C34" s="24" t="s">
        <v>82</v>
      </c>
      <c r="D34" s="16" t="s">
        <v>175</v>
      </c>
      <c r="E34" s="15"/>
      <c r="F34" s="15"/>
      <c r="G34" s="15"/>
      <c r="H34" s="15"/>
      <c r="I34" s="15">
        <v>1</v>
      </c>
      <c r="J34" s="15">
        <v>1</v>
      </c>
      <c r="K34" s="15">
        <v>1</v>
      </c>
      <c r="L34" s="15">
        <v>1</v>
      </c>
      <c r="M34" s="15"/>
      <c r="N34" s="15"/>
      <c r="O34" s="15"/>
      <c r="P34" s="15"/>
      <c r="Q34" s="4">
        <f t="shared" si="0"/>
        <v>4</v>
      </c>
      <c r="R34" s="25"/>
    </row>
    <row r="35" spans="1:18" ht="35" thickBot="1" x14ac:dyDescent="0.25">
      <c r="A35" s="16" t="s">
        <v>176</v>
      </c>
      <c r="B35" s="18">
        <v>45717</v>
      </c>
      <c r="C35" s="24" t="s">
        <v>37</v>
      </c>
      <c r="D35" s="16" t="s">
        <v>177</v>
      </c>
      <c r="E35" s="15"/>
      <c r="F35" s="15"/>
      <c r="G35" s="15"/>
      <c r="H35" s="15"/>
      <c r="I35" s="15"/>
      <c r="J35" s="15"/>
      <c r="K35" s="15"/>
      <c r="L35" s="15"/>
      <c r="M35" s="15"/>
      <c r="N35" s="15">
        <v>1</v>
      </c>
      <c r="O35" s="15"/>
      <c r="P35" s="15"/>
      <c r="Q35" s="4">
        <f t="shared" si="0"/>
        <v>1</v>
      </c>
      <c r="R35" s="25"/>
    </row>
    <row r="36" spans="1:18" ht="18" thickBot="1" x14ac:dyDescent="0.25">
      <c r="A36" s="16" t="s">
        <v>178</v>
      </c>
      <c r="B36" s="18">
        <v>45658</v>
      </c>
      <c r="C36" s="24" t="s">
        <v>75</v>
      </c>
      <c r="D36" s="16" t="s">
        <v>179</v>
      </c>
      <c r="E36" s="15"/>
      <c r="F36" s="15"/>
      <c r="G36" s="15"/>
      <c r="H36" s="15"/>
      <c r="I36" s="15"/>
      <c r="J36" s="15"/>
      <c r="K36" s="15">
        <v>1</v>
      </c>
      <c r="L36" s="15">
        <v>1</v>
      </c>
      <c r="M36" s="15">
        <v>1</v>
      </c>
      <c r="N36" s="15">
        <v>1</v>
      </c>
      <c r="O36" s="15"/>
      <c r="P36" s="15"/>
      <c r="Q36" s="4">
        <f t="shared" si="0"/>
        <v>4</v>
      </c>
      <c r="R36" s="25"/>
    </row>
    <row r="37" spans="1:18" ht="18" thickBot="1" x14ac:dyDescent="0.25">
      <c r="A37" s="16" t="s">
        <v>180</v>
      </c>
      <c r="B37" s="18">
        <v>45658</v>
      </c>
      <c r="C37" s="24" t="s">
        <v>60</v>
      </c>
      <c r="D37" s="16" t="s">
        <v>181</v>
      </c>
      <c r="E37" s="15"/>
      <c r="F37" s="15"/>
      <c r="G37" s="15"/>
      <c r="H37" s="15"/>
      <c r="I37" s="15"/>
      <c r="J37" s="15"/>
      <c r="K37" s="15">
        <v>1</v>
      </c>
      <c r="L37" s="15">
        <v>1</v>
      </c>
      <c r="M37" s="15">
        <v>1</v>
      </c>
      <c r="N37" s="15">
        <v>1</v>
      </c>
      <c r="O37" s="15"/>
      <c r="P37" s="15"/>
      <c r="Q37" s="4">
        <f t="shared" si="0"/>
        <v>4</v>
      </c>
      <c r="R37" s="25"/>
    </row>
    <row r="38" spans="1:18" ht="35" thickBot="1" x14ac:dyDescent="0.25">
      <c r="A38" s="16" t="s">
        <v>182</v>
      </c>
      <c r="B38" s="18">
        <v>45658</v>
      </c>
      <c r="C38" s="24" t="s">
        <v>82</v>
      </c>
      <c r="D38" s="16" t="s">
        <v>183</v>
      </c>
      <c r="E38" s="15"/>
      <c r="F38" s="15"/>
      <c r="G38" s="15"/>
      <c r="H38" s="15"/>
      <c r="I38" s="15"/>
      <c r="J38" s="15"/>
      <c r="K38" s="15">
        <v>1</v>
      </c>
      <c r="L38" s="15"/>
      <c r="M38" s="15">
        <v>1</v>
      </c>
      <c r="N38" s="15">
        <v>1</v>
      </c>
      <c r="O38" s="15"/>
      <c r="P38" s="15"/>
      <c r="Q38" s="4">
        <f t="shared" si="0"/>
        <v>3</v>
      </c>
      <c r="R38" s="25"/>
    </row>
    <row r="39" spans="1:18" ht="52" thickBot="1" x14ac:dyDescent="0.25">
      <c r="A39" s="16" t="s">
        <v>184</v>
      </c>
      <c r="B39" s="18">
        <v>45689</v>
      </c>
      <c r="C39" s="24" t="s">
        <v>82</v>
      </c>
      <c r="D39" s="16" t="s">
        <v>185</v>
      </c>
      <c r="E39" s="15"/>
      <c r="F39" s="15"/>
      <c r="G39" s="15"/>
      <c r="H39" s="15"/>
      <c r="I39" s="15"/>
      <c r="J39" s="15"/>
      <c r="K39" s="15"/>
      <c r="L39" s="15">
        <v>1</v>
      </c>
      <c r="M39" s="15">
        <v>1</v>
      </c>
      <c r="N39" s="15">
        <v>1</v>
      </c>
      <c r="O39" s="15"/>
      <c r="P39" s="15"/>
      <c r="Q39" s="4">
        <f t="shared" si="0"/>
        <v>3</v>
      </c>
      <c r="R39" s="25"/>
    </row>
    <row r="40" spans="1:18" ht="35" thickBot="1" x14ac:dyDescent="0.25">
      <c r="A40" s="16" t="s">
        <v>186</v>
      </c>
      <c r="B40" s="18">
        <v>45689</v>
      </c>
      <c r="C40" s="24" t="s">
        <v>21</v>
      </c>
      <c r="D40" s="16" t="s">
        <v>187</v>
      </c>
      <c r="E40" s="15"/>
      <c r="F40" s="15"/>
      <c r="G40" s="15"/>
      <c r="H40" s="15"/>
      <c r="I40" s="15"/>
      <c r="J40" s="15"/>
      <c r="K40" s="15"/>
      <c r="L40" s="15">
        <v>1</v>
      </c>
      <c r="M40" s="15">
        <v>1</v>
      </c>
      <c r="N40" s="15">
        <v>1</v>
      </c>
      <c r="O40" s="15"/>
      <c r="P40" s="15"/>
      <c r="Q40" s="4">
        <f t="shared" si="0"/>
        <v>3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2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1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2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3</v>
      </c>
    </row>
    <row r="24" spans="1:11" x14ac:dyDescent="0.2">
      <c r="J24" s="12" t="s">
        <v>44</v>
      </c>
      <c r="K24">
        <f>COUNTIF('2. ROSC Active'!C2:C251,J24)</f>
        <v>1</v>
      </c>
    </row>
    <row r="25" spans="1:11" x14ac:dyDescent="0.2">
      <c r="J25" s="12" t="s">
        <v>62</v>
      </c>
      <c r="K25">
        <f>COUNTIF('2. ROSC Active'!C2:C251,J25)</f>
        <v>1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61</v>
      </c>
      <c r="K32">
        <f>COUNTIF('2. ROSC Active'!C2:C251,J32)</f>
        <v>0</v>
      </c>
    </row>
    <row r="33" spans="10:11" x14ac:dyDescent="0.2">
      <c r="J33" s="12" t="s">
        <v>83</v>
      </c>
      <c r="K33">
        <f>COUNTIF('2. ROSC Active'!C2:C251,J33)</f>
        <v>0</v>
      </c>
    </row>
    <row r="34" spans="10:11" x14ac:dyDescent="0.2">
      <c r="J34" s="12" t="s">
        <v>76</v>
      </c>
      <c r="K34">
        <f>COUNTIF('2. ROSC Active'!C2:C251,J34)</f>
        <v>0</v>
      </c>
    </row>
    <row r="35" spans="10:11" x14ac:dyDescent="0.2">
      <c r="J35" s="12" t="s">
        <v>77</v>
      </c>
      <c r="K35">
        <f>COUNTIF('2. ROSC Active'!C2:C251,J35)</f>
        <v>0</v>
      </c>
    </row>
    <row r="36" spans="10:11" x14ac:dyDescent="0.2">
      <c r="J36" s="12" t="s">
        <v>75</v>
      </c>
      <c r="K36">
        <f>COUNTIF('2. ROSC Active'!C2:C251,J36)</f>
        <v>3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1</v>
      </c>
    </row>
    <row r="39" spans="10:11" x14ac:dyDescent="0.2">
      <c r="J39" s="12" t="s">
        <v>20</v>
      </c>
      <c r="K39">
        <f>COUNTIF('2. ROSC Active'!C2:C251,J39)</f>
        <v>3</v>
      </c>
    </row>
    <row r="40" spans="10:11" x14ac:dyDescent="0.2">
      <c r="J40" s="12" t="s">
        <v>18</v>
      </c>
      <c r="K40">
        <f>COUNTIF('2. ROSC Active'!C2:C251,J40)</f>
        <v>1</v>
      </c>
    </row>
    <row r="41" spans="10:11" x14ac:dyDescent="0.2">
      <c r="J41" s="12" t="s">
        <v>73</v>
      </c>
      <c r="K41">
        <f>COUNTIF('2. ROSC Active'!C2:C251,J41)</f>
        <v>0</v>
      </c>
    </row>
    <row r="42" spans="10:11" x14ac:dyDescent="0.2">
      <c r="J42" s="12" t="s">
        <v>85</v>
      </c>
      <c r="K42">
        <f>COUNTIF('2. ROSC Active'!C2:C251,J42)</f>
        <v>0</v>
      </c>
    </row>
    <row r="43" spans="10:11" x14ac:dyDescent="0.2">
      <c r="J43" s="12" t="s">
        <v>82</v>
      </c>
      <c r="K43">
        <f>COUNTIF('2. ROSC Active'!C2:C251,J43)</f>
        <v>5</v>
      </c>
    </row>
    <row r="44" spans="10:11" x14ac:dyDescent="0.2">
      <c r="J44" s="12" t="s">
        <v>72</v>
      </c>
      <c r="K44">
        <f>COUNTIF('2. ROSC Active'!C2:C251,J44)</f>
        <v>1</v>
      </c>
    </row>
    <row r="45" spans="10:11" x14ac:dyDescent="0.2">
      <c r="J45" s="12" t="s">
        <v>81</v>
      </c>
      <c r="K45">
        <f>COUNTIF('2. ROSC Active'!C2:C251,J45)</f>
        <v>0</v>
      </c>
    </row>
    <row r="46" spans="10:11" x14ac:dyDescent="0.2">
      <c r="J46" s="12" t="s">
        <v>59</v>
      </c>
      <c r="K46">
        <f>COUNTIF('2. ROSC Active'!C2:C251,J46)</f>
        <v>1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5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1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39</v>
      </c>
    </row>
    <row r="56" spans="10:11" x14ac:dyDescent="0.2">
      <c r="J56" s="12" t="s">
        <v>88</v>
      </c>
      <c r="K56">
        <f>COUNTIF(K2:K53, "&gt;0")</f>
        <v>20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EF688D-6AEE-47EC-B91F-2CC49AE23F40}"/>
</file>

<file path=customXml/itemProps2.xml><?xml version="1.0" encoding="utf-8"?>
<ds:datastoreItem xmlns:ds="http://schemas.openxmlformats.org/officeDocument/2006/customXml" ds:itemID="{5E7721DB-9BCC-497D-92EA-09FADE1D1D4C}"/>
</file>

<file path=customXml/itemProps3.xml><?xml version="1.0" encoding="utf-8"?>
<ds:datastoreItem xmlns:ds="http://schemas.openxmlformats.org/officeDocument/2006/customXml" ds:itemID="{87057E71-EF9E-4DEB-9A06-BF65D9658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Tarcia Ministries</cp:lastModifiedBy>
  <cp:lastPrinted>2022-06-10T23:39:20Z</cp:lastPrinted>
  <dcterms:created xsi:type="dcterms:W3CDTF">2022-05-19T17:55:56Z</dcterms:created>
  <dcterms:modified xsi:type="dcterms:W3CDTF">2025-05-02T12:33:43Z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