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entral Prevention\ROSC-Livingston\FY25 Deliverables\Membership Reports\"/>
    </mc:Choice>
  </mc:AlternateContent>
  <xr:revisionPtr revIDLastSave="0" documentId="13_ncr:1_{7576A7FB-67A7-4A17-B83C-D39C46C3FC9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<sst xmlns="http://schemas.openxmlformats.org/spreadsheetml/2006/main" count="379" uniqueCount="222">
  <si>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</si>
  <si>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</si>
  <si>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</si>
  <si>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</si>
  <si>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</si>
  <si>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</si>
  <si>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</si>
  <si>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</si>
  <si>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</si>
  <si>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</si>
  <si>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</si>
  <si>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</si>
  <si>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</si>
  <si>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</si>
  <si>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</si>
  <si>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</si>
  <si>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</si>
  <si>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</si>
  <si>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</si>
  <si>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</si>
  <si>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</si>
  <si>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</si>
  <si>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</si>
  <si>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</si>
  <si>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</si>
  <si>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</si>
  <si>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</si>
  <si>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</si>
  <si>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</si>
  <si>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</si>
  <si>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</si>
  <si>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</si>
  <si>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</si>
  <si>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</si>
  <si>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</si>
  <si>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</si>
  <si>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</si>
  <si>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</si>
  <si>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</si>
  <si>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</si>
  <si>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</si>
  <si>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</si>
  <si>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</si>
  <si>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</si>
  <si>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</si>
  <si>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</si>
  <si>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</si>
  <si>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</si>
  <si>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</si>
  <si>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</si>
  <si>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</si>
  <si>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</si>
  <si>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</si>
  <si>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</si>
  <si>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</si>
  <si>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</si>
  <si>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</si>
  <si>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</si>
  <si>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She joined in 2020, but ISP has been attending since 2018.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</si>
  <si>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</si>
  <si>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</si>
  <si>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</si>
  <si>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</si>
  <si>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</si>
  <si>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</si>
  <si>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</si>
  <si>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</si>
  <si>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</si>
  <si>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</si>
  <si>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</si>
  <si>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</si>
  <si>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</si>
  <si>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</si>
  <si>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</si>
  <si>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</si>
  <si>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</si>
  <si>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</si>
  <si>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</si>
  <si>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</si>
  <si>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</si>
  <si>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</si>
  <si>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</si>
  <si>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</si>
  <si>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</si>
  <si>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</si>
  <si>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</si>
  <si>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</si>
  <si>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</si>
  <si>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</si>
  <si>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</si>
  <si>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</si>
  <si>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</si>
  <si>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</si>
  <si>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</si>
  <si>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</si>
  <si>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</si>
  <si>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</si>
  <si>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</si>
  <si>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</si>
  <si>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</si>
  <si>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</si>
  <si>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</si>
  <si>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</si>
  <si>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Livingston County ROSC</t>
  </si>
  <si>
    <t>Chestnut Health Systems</t>
  </si>
  <si>
    <t>1003 Martin Luther King Jr. Drive</t>
  </si>
  <si>
    <t>John Schneider</t>
  </si>
  <si>
    <t>309-825-6026</t>
  </si>
  <si>
    <t>jjschneider@chestnut.org</t>
  </si>
  <si>
    <t>Kari Knapp</t>
  </si>
  <si>
    <t>kmknapp@chestnut.org</t>
  </si>
  <si>
    <t>Livingston County, Central IL</t>
  </si>
  <si>
    <t>Region 3</t>
  </si>
  <si>
    <t>John Schneider*</t>
  </si>
  <si>
    <t>*Livingston County ROSC (Chestnut, Lead Agency)</t>
  </si>
  <si>
    <t>Abby Behrens</t>
  </si>
  <si>
    <t>Brightpoint/Butterfly Project</t>
  </si>
  <si>
    <t>Adrian Barr</t>
  </si>
  <si>
    <t>Prairie State Legal Services</t>
  </si>
  <si>
    <t>LIFE Center for Independent Living</t>
  </si>
  <si>
    <t>Caroline McLeese</t>
  </si>
  <si>
    <t>Salvation Army</t>
  </si>
  <si>
    <t>Livingston County Mental Health Board</t>
  </si>
  <si>
    <t>Dave King</t>
  </si>
  <si>
    <t>Carle Health</t>
  </si>
  <si>
    <t>Erick Mund</t>
  </si>
  <si>
    <t xml:space="preserve">LIvingston County Probation </t>
  </si>
  <si>
    <t xml:space="preserve"> Erin Fogarty</t>
  </si>
  <si>
    <t>Livingston County Health Department</t>
  </si>
  <si>
    <t>Chestnut Health Systems (Fiscal/Lead Agency)</t>
  </si>
  <si>
    <t>Gary Bier</t>
  </si>
  <si>
    <t>Dwight Police Dept.</t>
  </si>
  <si>
    <t>Deb Howard</t>
  </si>
  <si>
    <t>United Way of Livingston County</t>
  </si>
  <si>
    <t>Joe Vaughan</t>
  </si>
  <si>
    <t>Institute for Human Resources (IHR)</t>
  </si>
  <si>
    <t>Autumn Olowo</t>
  </si>
  <si>
    <t>Sherriff Ryan Bohm</t>
  </si>
  <si>
    <t>Livingston County Sherriff</t>
  </si>
  <si>
    <t>Teresa Deimer</t>
  </si>
  <si>
    <t>Tracy Wolf</t>
  </si>
  <si>
    <t>Ryan Januszenski</t>
  </si>
  <si>
    <t>Rhonda Sue Looney</t>
  </si>
  <si>
    <t>Susan Bursztynsky</t>
  </si>
  <si>
    <t>Safe Journeys</t>
  </si>
  <si>
    <t>Kami Garrison</t>
  </si>
  <si>
    <t>Statewide ROSC</t>
  </si>
  <si>
    <t>Johanna Gonzalez</t>
  </si>
  <si>
    <t>Mike Nolan</t>
  </si>
  <si>
    <t>Dwight Chief of Police</t>
  </si>
  <si>
    <t>Lauren Michalski</t>
  </si>
  <si>
    <t>Tina Hammer</t>
  </si>
  <si>
    <t>Mike Regnier</t>
  </si>
  <si>
    <t>Livingston Co. States Attorney</t>
  </si>
  <si>
    <t>Jeff McFadden</t>
  </si>
  <si>
    <t>Taylor Hartman</t>
  </si>
  <si>
    <t>Mental Health Board</t>
  </si>
  <si>
    <t>Jimmy Buonavolanto</t>
  </si>
  <si>
    <t>Melissa Johnson</t>
  </si>
  <si>
    <t>IHR</t>
  </si>
  <si>
    <t>Beverly Holland</t>
  </si>
  <si>
    <t>Statewide ROSC Region 5 TA</t>
  </si>
  <si>
    <t>Julie Pohlman</t>
  </si>
  <si>
    <t>Statewide ROSC Region 4 TA</t>
  </si>
  <si>
    <t>Chrystal Little</t>
  </si>
  <si>
    <t>Diane Hodgson</t>
  </si>
  <si>
    <t xml:space="preserve">Futures Unlimited </t>
  </si>
  <si>
    <t>Barb</t>
  </si>
  <si>
    <t>Caitlyn Chagoya</t>
  </si>
  <si>
    <t>Marco Chagoya</t>
  </si>
  <si>
    <t>Ron Baker</t>
  </si>
  <si>
    <t xml:space="preserve">Livingston County Probation </t>
  </si>
  <si>
    <t>Erin Broerman</t>
  </si>
  <si>
    <t>Jodi Martin</t>
  </si>
  <si>
    <t xml:space="preserve">Boys and Girls Club of Livingston County </t>
  </si>
  <si>
    <t>Samantha Binkley</t>
  </si>
  <si>
    <t>Meg Gellette</t>
  </si>
  <si>
    <t>Beth Baillie</t>
  </si>
  <si>
    <t>Megan Amdor</t>
  </si>
  <si>
    <t>Patty Fountain</t>
  </si>
  <si>
    <t>Butterfly Project</t>
  </si>
  <si>
    <t>Becky Ballard</t>
  </si>
  <si>
    <t>Tanya Melvin</t>
  </si>
  <si>
    <t>Nichole Meyer</t>
  </si>
  <si>
    <t>Stacy</t>
  </si>
  <si>
    <t>Elyse Schoen</t>
  </si>
  <si>
    <t>Macoupin and Montgomery ROSC and St. Francis Way Clinic</t>
  </si>
  <si>
    <t>Ellie Goff</t>
  </si>
  <si>
    <t>Sam Kortcamp</t>
  </si>
  <si>
    <t>Sandra Beecher</t>
  </si>
  <si>
    <t>Gateway Foundation</t>
  </si>
  <si>
    <t>Gary Beckman</t>
  </si>
  <si>
    <t>Parks and Recreation</t>
  </si>
  <si>
    <t>Active collaborator outside of council meetings</t>
  </si>
  <si>
    <t>Josh Rushbrook</t>
  </si>
  <si>
    <t>Synergy Home Care</t>
  </si>
  <si>
    <t>Futures Unlimited</t>
  </si>
  <si>
    <t>subcommittee</t>
  </si>
  <si>
    <t>Volunteer</t>
  </si>
  <si>
    <t>Active collaborator outside of council meetings, subcommittee</t>
  </si>
  <si>
    <t>IHR Counseling Services</t>
  </si>
  <si>
    <t>Active collaborator outside of meetings</t>
  </si>
  <si>
    <t xml:space="preserve">Bridgeway </t>
  </si>
  <si>
    <t>Dylan Adair</t>
  </si>
  <si>
    <t>Bahiyyah Khalilallah</t>
  </si>
  <si>
    <t>Jessica Johnson</t>
  </si>
  <si>
    <t>Caitlin Henson</t>
  </si>
  <si>
    <t>IHR Counseling Services, SUPP Project</t>
  </si>
  <si>
    <t>Shayne Miller</t>
  </si>
  <si>
    <t>Division of Rehab Services</t>
  </si>
  <si>
    <t>Barb Brumleve</t>
  </si>
  <si>
    <t>McLean and Ford County ROSCs</t>
  </si>
  <si>
    <t>Cat Hays</t>
  </si>
  <si>
    <t>McLean County ROSC</t>
  </si>
  <si>
    <t>Madalyn Lane</t>
  </si>
  <si>
    <t>Jenny Gomez</t>
  </si>
  <si>
    <t>Jolene Whisler</t>
  </si>
  <si>
    <t>Maggie</t>
  </si>
  <si>
    <t>DeWitt County ROSC</t>
  </si>
  <si>
    <t>Carle Addiction Recovery</t>
  </si>
  <si>
    <t>Tia Schum</t>
  </si>
  <si>
    <t>Piatt County ROSC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</si>
</sst>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0" sqref="B10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 t="s">
        <v>103</v>
      </c>
    </row>
    <row r="2" spans="1:2" ht="33" customHeight="1" x14ac:dyDescent="0.3">
      <c r="A2" s="2" t="s">
        <v>2</v>
      </c>
      <c r="B2" s="14" t="s">
        <v>104</v>
      </c>
    </row>
    <row r="3" spans="1:2" ht="33" customHeight="1" x14ac:dyDescent="0.3">
      <c r="A3" s="5" t="s">
        <v>3</v>
      </c>
      <c r="B3" s="13" t="s">
        <v>105</v>
      </c>
    </row>
    <row r="4" spans="1:2" ht="33" customHeight="1" x14ac:dyDescent="0.3">
      <c r="A4" s="2" t="s">
        <v>13</v>
      </c>
      <c r="B4" s="14" t="s">
        <v>106</v>
      </c>
    </row>
    <row r="5" spans="1:2" ht="33" customHeight="1" x14ac:dyDescent="0.3">
      <c r="A5" s="5" t="s">
        <v>14</v>
      </c>
      <c r="B5" s="13" t="s">
        <v>107</v>
      </c>
    </row>
    <row r="6" spans="1:2" ht="33" customHeight="1" x14ac:dyDescent="0.3">
      <c r="A6" s="2" t="s">
        <v>15</v>
      </c>
      <c r="B6" s="14" t="s">
        <v>108</v>
      </c>
    </row>
    <row r="7" spans="1:2" ht="33" customHeight="1" x14ac:dyDescent="0.3">
      <c r="A7" s="5" t="s">
        <v>12</v>
      </c>
      <c r="B7" s="13" t="s">
        <v>109</v>
      </c>
    </row>
    <row r="8" spans="1:2" ht="33" customHeight="1" x14ac:dyDescent="0.3">
      <c r="A8" s="3" t="s">
        <v>11</v>
      </c>
      <c r="B8" s="14" t="s">
        <v>110</v>
      </c>
    </row>
    <row r="9" spans="1:2" ht="33" customHeight="1" x14ac:dyDescent="0.3">
      <c r="A9" s="5" t="s">
        <v>4</v>
      </c>
      <c r="B9" s="13" t="s">
        <v>111</v>
      </c>
    </row>
    <row r="10" spans="1:2" ht="33" customHeight="1" x14ac:dyDescent="0.3">
      <c r="A10" s="2" t="s">
        <v>5</v>
      </c>
      <c r="B10" s="14" t="s">
        <v>112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55" zoomScale="90" zoomScaleNormal="90" workbookViewId="0">
      <selection activeCell="G68" sqref="G68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87</v>
      </c>
      <c r="E1" s="21" t="s">
        <v>90</v>
      </c>
      <c r="F1" s="21" t="s">
        <v>91</v>
      </c>
      <c r="G1" s="21" t="s">
        <v>92</v>
      </c>
      <c r="H1" s="21" t="s">
        <v>93</v>
      </c>
      <c r="I1" s="21" t="s">
        <v>94</v>
      </c>
      <c r="J1" s="21" t="s">
        <v>95</v>
      </c>
      <c r="K1" s="21" t="s">
        <v>96</v>
      </c>
      <c r="L1" s="21" t="s">
        <v>97</v>
      </c>
      <c r="M1" s="21" t="s">
        <v>98</v>
      </c>
      <c r="N1" s="21" t="s">
        <v>99</v>
      </c>
      <c r="O1" s="21" t="s">
        <v>100</v>
      </c>
      <c r="P1" s="21" t="s">
        <v>101</v>
      </c>
      <c r="Q1" s="22" t="s">
        <v>102</v>
      </c>
      <c r="R1" s="23" t="s">
        <v>9</v>
      </c>
    </row>
    <row r="2" spans="1:18" ht="47.4" thickBot="1" x14ac:dyDescent="0.35">
      <c r="A2" s="16" t="s">
        <v>113</v>
      </c>
      <c r="B2" s="18">
        <v>44484</v>
      </c>
      <c r="C2" s="24" t="s">
        <v>75</v>
      </c>
      <c r="D2" s="16" t="s">
        <v>114</v>
      </c>
      <c r="E2" s="15">
        <v>1</v>
      </c>
      <c r="F2" s="15">
        <v>1</v>
      </c>
      <c r="G2" s="15">
        <v>1</v>
      </c>
      <c r="H2" s="15">
        <v>1</v>
      </c>
      <c r="I2" s="15"/>
      <c r="J2" s="15">
        <v>1</v>
      </c>
      <c r="K2" s="15"/>
      <c r="L2" s="15"/>
      <c r="M2" s="15"/>
      <c r="N2" s="15"/>
      <c r="O2" s="15"/>
      <c r="P2" s="15"/>
      <c r="Q2" s="4">
        <f>SUM(E2:P2)</f>
        <v>5</v>
      </c>
      <c r="R2" s="25" t="s">
        <v>58</v>
      </c>
    </row>
    <row r="3" spans="1:18" ht="31.8" thickBot="1" x14ac:dyDescent="0.35">
      <c r="A3" s="16" t="s">
        <v>115</v>
      </c>
      <c r="B3" s="18">
        <v>44484</v>
      </c>
      <c r="C3" s="24" t="s">
        <v>66</v>
      </c>
      <c r="D3" s="16" t="s">
        <v>116</v>
      </c>
      <c r="E3" s="15">
        <v>1</v>
      </c>
      <c r="F3" s="15"/>
      <c r="G3" s="15"/>
      <c r="H3" s="15"/>
      <c r="I3" s="15">
        <v>1</v>
      </c>
      <c r="J3" s="15">
        <v>1</v>
      </c>
      <c r="K3" s="15"/>
      <c r="L3" s="15"/>
      <c r="M3" s="15"/>
      <c r="N3" s="15"/>
      <c r="O3" s="15"/>
      <c r="P3" s="15"/>
      <c r="Q3" s="4">
        <f>SUM(E3:P3)</f>
        <v>3</v>
      </c>
      <c r="R3" s="25"/>
    </row>
    <row r="4" spans="1:18" ht="31.8" thickBot="1" x14ac:dyDescent="0.35">
      <c r="A4" s="16" t="s">
        <v>117</v>
      </c>
      <c r="B4" s="18">
        <v>44896</v>
      </c>
      <c r="C4" s="24" t="s">
        <v>82</v>
      </c>
      <c r="D4" s="16" t="s">
        <v>118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1.8" thickBot="1" x14ac:dyDescent="0.35">
      <c r="A5" s="16" t="s">
        <v>120</v>
      </c>
      <c r="B5" s="18">
        <v>44849</v>
      </c>
      <c r="C5" s="24" t="s">
        <v>19</v>
      </c>
      <c r="D5" s="16" t="s">
        <v>121</v>
      </c>
      <c r="E5" s="15"/>
      <c r="F5" s="15">
        <v>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16.2" thickBot="1" x14ac:dyDescent="0.35">
      <c r="A6" s="16" t="s">
        <v>123</v>
      </c>
      <c r="B6" s="18">
        <v>44484</v>
      </c>
      <c r="C6" s="24" t="s">
        <v>40</v>
      </c>
      <c r="D6" s="16" t="s">
        <v>124</v>
      </c>
      <c r="E6" s="15"/>
      <c r="F6" s="15">
        <v>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/>
    </row>
    <row r="7" spans="1:18" ht="31.8" thickBot="1" x14ac:dyDescent="0.35">
      <c r="A7" s="16" t="s">
        <v>125</v>
      </c>
      <c r="B7" s="18">
        <v>44484</v>
      </c>
      <c r="C7" s="24" t="s">
        <v>46</v>
      </c>
      <c r="D7" s="16" t="s">
        <v>126</v>
      </c>
      <c r="E7" s="15"/>
      <c r="F7" s="15"/>
      <c r="G7" s="15">
        <v>1</v>
      </c>
      <c r="H7" s="15">
        <v>1</v>
      </c>
      <c r="I7" s="15"/>
      <c r="J7" s="15"/>
      <c r="K7" s="15"/>
      <c r="L7" s="15"/>
      <c r="M7" s="15"/>
      <c r="N7" s="15"/>
      <c r="O7" s="15"/>
      <c r="P7" s="15"/>
      <c r="Q7" s="4">
        <f>SUM(E7:P7)</f>
        <v>2</v>
      </c>
      <c r="R7" s="25"/>
    </row>
    <row r="8" spans="1:18" ht="31.8" thickBot="1" x14ac:dyDescent="0.35">
      <c r="A8" s="16" t="s">
        <v>127</v>
      </c>
      <c r="B8" s="18">
        <v>44484</v>
      </c>
      <c r="C8" s="24" t="s">
        <v>35</v>
      </c>
      <c r="D8" s="16" t="s">
        <v>128</v>
      </c>
      <c r="E8" s="15">
        <v>1</v>
      </c>
      <c r="F8" s="15"/>
      <c r="G8" s="15"/>
      <c r="H8" s="15">
        <v>1</v>
      </c>
      <c r="I8" s="15"/>
      <c r="J8" s="15"/>
      <c r="K8" s="15"/>
      <c r="L8" s="15"/>
      <c r="M8" s="15"/>
      <c r="N8" s="15"/>
      <c r="O8" s="15"/>
      <c r="P8" s="15"/>
      <c r="Q8" s="4">
        <f>SUM(E8:P8)</f>
        <v>2</v>
      </c>
      <c r="R8" s="25"/>
    </row>
    <row r="9" spans="1:18" ht="31.8" thickBot="1" x14ac:dyDescent="0.35">
      <c r="A9" s="16" t="s">
        <v>139</v>
      </c>
      <c r="B9" s="18">
        <v>44484</v>
      </c>
      <c r="C9" s="24" t="s">
        <v>82</v>
      </c>
      <c r="D9" s="16" t="s">
        <v>135</v>
      </c>
      <c r="E9" s="15">
        <v>1</v>
      </c>
      <c r="F9" s="15">
        <v>1</v>
      </c>
      <c r="G9" s="15"/>
      <c r="H9" s="15"/>
      <c r="I9" s="15"/>
      <c r="J9" s="15">
        <v>1</v>
      </c>
      <c r="K9" s="15"/>
      <c r="L9" s="15"/>
      <c r="M9" s="15"/>
      <c r="N9" s="15"/>
      <c r="O9" s="15"/>
      <c r="P9" s="15"/>
      <c r="Q9" s="4">
        <f t="shared" si="0"/>
        <v>3</v>
      </c>
      <c r="R9" s="25"/>
    </row>
    <row r="10" spans="1:18" ht="47.4" thickBot="1" x14ac:dyDescent="0.35">
      <c r="A10" s="16" t="s">
        <v>109</v>
      </c>
      <c r="B10" s="18">
        <v>44696</v>
      </c>
      <c r="C10" s="24" t="s">
        <v>31</v>
      </c>
      <c r="D10" s="16" t="s">
        <v>129</v>
      </c>
      <c r="E10" s="15">
        <v>1</v>
      </c>
      <c r="F10" s="15"/>
      <c r="G10" s="15">
        <v>1</v>
      </c>
      <c r="H10" s="15">
        <v>1</v>
      </c>
      <c r="I10" s="15">
        <v>1</v>
      </c>
      <c r="J10" s="15">
        <v>1</v>
      </c>
      <c r="K10" s="15"/>
      <c r="L10" s="15"/>
      <c r="M10" s="15"/>
      <c r="N10" s="15"/>
      <c r="O10" s="15"/>
      <c r="P10" s="15"/>
      <c r="Q10" s="4">
        <f t="shared" si="0"/>
        <v>5</v>
      </c>
      <c r="R10" s="25"/>
    </row>
    <row r="11" spans="1:18" ht="47.4" thickBot="1" x14ac:dyDescent="0.35">
      <c r="A11" s="16" t="s">
        <v>130</v>
      </c>
      <c r="B11" s="18">
        <v>44788</v>
      </c>
      <c r="C11" s="24" t="s">
        <v>37</v>
      </c>
      <c r="D11" s="16" t="s">
        <v>131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 t="s">
        <v>193</v>
      </c>
    </row>
    <row r="12" spans="1:18" ht="47.4" thickBot="1" x14ac:dyDescent="0.35">
      <c r="A12" s="16" t="s">
        <v>132</v>
      </c>
      <c r="B12" s="18">
        <v>44484</v>
      </c>
      <c r="C12" s="24" t="s">
        <v>72</v>
      </c>
      <c r="D12" s="16" t="s">
        <v>133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 t="s">
        <v>193</v>
      </c>
    </row>
    <row r="13" spans="1:18" ht="47.4" thickBot="1" x14ac:dyDescent="0.35">
      <c r="A13" s="16" t="s">
        <v>134</v>
      </c>
      <c r="B13" s="18">
        <v>44849</v>
      </c>
      <c r="C13" s="24" t="s">
        <v>31</v>
      </c>
      <c r="D13" s="16" t="s">
        <v>135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 t="s">
        <v>193</v>
      </c>
    </row>
    <row r="14" spans="1:18" ht="31.8" thickBot="1" x14ac:dyDescent="0.35">
      <c r="A14" s="16" t="s">
        <v>136</v>
      </c>
      <c r="B14" s="18">
        <v>44941</v>
      </c>
      <c r="C14" s="24" t="s">
        <v>20</v>
      </c>
      <c r="D14" s="16" t="s">
        <v>103</v>
      </c>
      <c r="E14" s="15">
        <v>1</v>
      </c>
      <c r="F14" s="15">
        <v>1</v>
      </c>
      <c r="G14" s="15">
        <v>1</v>
      </c>
      <c r="H14" s="15"/>
      <c r="I14" s="15">
        <v>1</v>
      </c>
      <c r="J14" s="15">
        <v>1</v>
      </c>
      <c r="K14" s="15"/>
      <c r="L14" s="15"/>
      <c r="M14" s="15"/>
      <c r="N14" s="15"/>
      <c r="O14" s="15"/>
      <c r="P14" s="15"/>
      <c r="Q14" s="4">
        <f t="shared" si="0"/>
        <v>5</v>
      </c>
      <c r="R14" s="25"/>
    </row>
    <row r="15" spans="1:18" ht="31.8" thickBot="1" x14ac:dyDescent="0.35">
      <c r="A15" s="16" t="s">
        <v>137</v>
      </c>
      <c r="B15" s="18">
        <v>44788</v>
      </c>
      <c r="C15" s="24" t="s">
        <v>38</v>
      </c>
      <c r="D15" s="16" t="s">
        <v>138</v>
      </c>
      <c r="E15" s="15">
        <v>1</v>
      </c>
      <c r="F15" s="15"/>
      <c r="G15" s="15">
        <v>1</v>
      </c>
      <c r="H15" s="15"/>
      <c r="I15" s="15">
        <v>1</v>
      </c>
      <c r="J15" s="15"/>
      <c r="K15" s="15"/>
      <c r="L15" s="15"/>
      <c r="M15" s="15"/>
      <c r="N15" s="15"/>
      <c r="O15" s="15"/>
      <c r="P15" s="15"/>
      <c r="Q15" s="4">
        <f t="shared" si="0"/>
        <v>3</v>
      </c>
      <c r="R15" s="25"/>
    </row>
    <row r="16" spans="1:18" ht="31.8" thickBot="1" x14ac:dyDescent="0.35">
      <c r="A16" s="16" t="s">
        <v>140</v>
      </c>
      <c r="B16" s="18">
        <v>45078</v>
      </c>
      <c r="C16" s="24" t="s">
        <v>66</v>
      </c>
      <c r="D16" s="16" t="s">
        <v>174</v>
      </c>
      <c r="E16" s="15"/>
      <c r="F16" s="15"/>
      <c r="G16" s="15"/>
      <c r="H16" s="15">
        <v>1</v>
      </c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47.4" thickBot="1" x14ac:dyDescent="0.35">
      <c r="A17" s="16" t="s">
        <v>141</v>
      </c>
      <c r="B17" s="18">
        <v>45200</v>
      </c>
      <c r="C17" s="24" t="s">
        <v>82</v>
      </c>
      <c r="D17" s="16" t="s">
        <v>196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 t="s">
        <v>193</v>
      </c>
    </row>
    <row r="18" spans="1:18" ht="47.4" thickBot="1" x14ac:dyDescent="0.35">
      <c r="A18" s="16" t="s">
        <v>142</v>
      </c>
      <c r="B18" s="18">
        <v>45200</v>
      </c>
      <c r="C18" s="24" t="s">
        <v>31</v>
      </c>
      <c r="D18" s="16" t="s">
        <v>200</v>
      </c>
      <c r="E18" s="15">
        <v>1</v>
      </c>
      <c r="F18" s="15"/>
      <c r="G18" s="15"/>
      <c r="H18" s="15"/>
      <c r="I18" s="15">
        <v>1</v>
      </c>
      <c r="J18" s="15">
        <v>1</v>
      </c>
      <c r="K18" s="15"/>
      <c r="L18" s="15"/>
      <c r="M18" s="15"/>
      <c r="N18" s="15"/>
      <c r="O18" s="15"/>
      <c r="P18" s="15"/>
      <c r="Q18" s="4">
        <f t="shared" si="0"/>
        <v>3</v>
      </c>
      <c r="R18" s="25" t="s">
        <v>193</v>
      </c>
    </row>
    <row r="19" spans="1:18" ht="31.8" thickBot="1" x14ac:dyDescent="0.35">
      <c r="A19" s="16" t="s">
        <v>143</v>
      </c>
      <c r="B19" s="18">
        <v>45200</v>
      </c>
      <c r="C19" s="24" t="s">
        <v>82</v>
      </c>
      <c r="D19" s="16" t="s">
        <v>144</v>
      </c>
      <c r="E19" s="15"/>
      <c r="F19" s="15"/>
      <c r="G19" s="15">
        <v>1</v>
      </c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31.8" thickBot="1" x14ac:dyDescent="0.35">
      <c r="A20" s="16" t="s">
        <v>145</v>
      </c>
      <c r="B20" s="18">
        <v>45214</v>
      </c>
      <c r="C20" s="24" t="s">
        <v>20</v>
      </c>
      <c r="D20" s="16" t="s">
        <v>146</v>
      </c>
      <c r="E20" s="15">
        <v>1</v>
      </c>
      <c r="F20" s="15">
        <v>1</v>
      </c>
      <c r="G20" s="15">
        <v>1</v>
      </c>
      <c r="H20" s="15"/>
      <c r="I20" s="15">
        <v>1</v>
      </c>
      <c r="J20" s="15">
        <v>1</v>
      </c>
      <c r="K20" s="15"/>
      <c r="L20" s="15"/>
      <c r="M20" s="15"/>
      <c r="N20" s="15"/>
      <c r="O20" s="15"/>
      <c r="P20" s="15"/>
      <c r="Q20" s="4">
        <f t="shared" si="0"/>
        <v>5</v>
      </c>
      <c r="R20" s="25"/>
    </row>
    <row r="21" spans="1:18" ht="31.8" thickBot="1" x14ac:dyDescent="0.35">
      <c r="A21" s="16" t="s">
        <v>147</v>
      </c>
      <c r="B21" s="18">
        <v>45108</v>
      </c>
      <c r="C21" s="24" t="s">
        <v>20</v>
      </c>
      <c r="D21" s="16" t="s">
        <v>146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/>
    </row>
    <row r="22" spans="1:18" ht="31.8" thickBot="1" x14ac:dyDescent="0.35">
      <c r="A22" s="16" t="s">
        <v>148</v>
      </c>
      <c r="B22" s="18">
        <v>45200</v>
      </c>
      <c r="C22" s="24" t="s">
        <v>37</v>
      </c>
      <c r="D22" s="16" t="s">
        <v>149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 t="s">
        <v>201</v>
      </c>
    </row>
    <row r="23" spans="1:18" ht="31.8" thickBot="1" x14ac:dyDescent="0.35">
      <c r="A23" s="16" t="s">
        <v>150</v>
      </c>
      <c r="B23" s="18">
        <v>45200</v>
      </c>
      <c r="C23" s="24" t="s">
        <v>82</v>
      </c>
      <c r="D23" s="16" t="s">
        <v>144</v>
      </c>
      <c r="E23" s="15">
        <v>1</v>
      </c>
      <c r="F23" s="15">
        <v>1</v>
      </c>
      <c r="G23" s="15">
        <v>1</v>
      </c>
      <c r="H23" s="15">
        <v>1</v>
      </c>
      <c r="I23" s="15"/>
      <c r="J23" s="15"/>
      <c r="K23" s="15"/>
      <c r="L23" s="15"/>
      <c r="M23" s="15"/>
      <c r="N23" s="15"/>
      <c r="O23" s="15"/>
      <c r="P23" s="15"/>
      <c r="Q23" s="4">
        <f t="shared" si="0"/>
        <v>4</v>
      </c>
      <c r="R23" s="25"/>
    </row>
    <row r="24" spans="1:18" ht="47.4" thickBot="1" x14ac:dyDescent="0.35">
      <c r="A24" s="16" t="s">
        <v>151</v>
      </c>
      <c r="B24" s="18">
        <v>45231</v>
      </c>
      <c r="C24" s="24" t="s">
        <v>72</v>
      </c>
      <c r="D24" s="16" t="s">
        <v>121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 t="s">
        <v>193</v>
      </c>
    </row>
    <row r="25" spans="1:18" ht="47.4" thickBot="1" x14ac:dyDescent="0.35">
      <c r="A25" s="16" t="s">
        <v>152</v>
      </c>
      <c r="B25" s="18">
        <v>45231</v>
      </c>
      <c r="C25" s="24" t="s">
        <v>29</v>
      </c>
      <c r="D25" s="16" t="s">
        <v>153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 t="s">
        <v>193</v>
      </c>
    </row>
    <row r="26" spans="1:18" ht="31.8" thickBot="1" x14ac:dyDescent="0.35">
      <c r="A26" s="16" t="s">
        <v>154</v>
      </c>
      <c r="B26" s="18">
        <v>45292</v>
      </c>
      <c r="C26" s="24" t="s">
        <v>20</v>
      </c>
      <c r="D26" s="16" t="s">
        <v>202</v>
      </c>
      <c r="E26" s="15"/>
      <c r="F26" s="15">
        <v>1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1</v>
      </c>
      <c r="R26" s="25"/>
    </row>
    <row r="27" spans="1:18" ht="31.8" thickBot="1" x14ac:dyDescent="0.35">
      <c r="A27" s="16" t="s">
        <v>155</v>
      </c>
      <c r="B27" s="18">
        <v>45292</v>
      </c>
      <c r="C27" s="24" t="s">
        <v>82</v>
      </c>
      <c r="D27" s="16" t="s">
        <v>156</v>
      </c>
      <c r="E27" s="15"/>
      <c r="F27" s="15"/>
      <c r="G27" s="15">
        <v>1</v>
      </c>
      <c r="H27" s="15"/>
      <c r="I27" s="15">
        <v>1</v>
      </c>
      <c r="J27" s="15"/>
      <c r="K27" s="15"/>
      <c r="L27" s="15"/>
      <c r="M27" s="15"/>
      <c r="N27" s="15"/>
      <c r="O27" s="15"/>
      <c r="P27" s="15"/>
      <c r="Q27" s="4">
        <f t="shared" si="0"/>
        <v>2</v>
      </c>
      <c r="R27" s="25"/>
    </row>
    <row r="28" spans="1:18" ht="31.8" thickBot="1" x14ac:dyDescent="0.35">
      <c r="A28" s="16" t="s">
        <v>157</v>
      </c>
      <c r="B28" s="18">
        <v>45292</v>
      </c>
      <c r="C28" s="24" t="s">
        <v>31</v>
      </c>
      <c r="D28" s="16" t="s">
        <v>104</v>
      </c>
      <c r="E28" s="15"/>
      <c r="F28" s="15"/>
      <c r="G28" s="15">
        <v>1</v>
      </c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1</v>
      </c>
      <c r="R28" s="25"/>
    </row>
    <row r="29" spans="1:18" ht="31.8" thickBot="1" x14ac:dyDescent="0.35">
      <c r="A29" s="16" t="s">
        <v>158</v>
      </c>
      <c r="B29" s="18">
        <v>45292</v>
      </c>
      <c r="C29" s="24" t="s">
        <v>82</v>
      </c>
      <c r="D29" s="16" t="s">
        <v>119</v>
      </c>
      <c r="E29" s="15">
        <v>1</v>
      </c>
      <c r="F29" s="15">
        <v>1</v>
      </c>
      <c r="G29" s="15">
        <v>1</v>
      </c>
      <c r="H29" s="15">
        <v>1</v>
      </c>
      <c r="I29" s="15">
        <v>1</v>
      </c>
      <c r="J29" s="15">
        <v>1</v>
      </c>
      <c r="K29" s="15"/>
      <c r="L29" s="15"/>
      <c r="M29" s="15"/>
      <c r="N29" s="15"/>
      <c r="O29" s="15"/>
      <c r="P29" s="15"/>
      <c r="Q29" s="4">
        <f t="shared" si="0"/>
        <v>6</v>
      </c>
      <c r="R29" s="25"/>
    </row>
    <row r="30" spans="1:18" ht="31.8" thickBot="1" x14ac:dyDescent="0.35">
      <c r="A30" s="16" t="s">
        <v>168</v>
      </c>
      <c r="B30" s="18">
        <v>45386</v>
      </c>
      <c r="C30" s="24" t="s">
        <v>31</v>
      </c>
      <c r="D30" s="16" t="s">
        <v>200</v>
      </c>
      <c r="E30" s="15">
        <v>1</v>
      </c>
      <c r="F30" s="15">
        <v>1</v>
      </c>
      <c r="G30" s="15">
        <v>1</v>
      </c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3</v>
      </c>
      <c r="R30" s="25"/>
    </row>
    <row r="31" spans="1:18" ht="47.4" thickBot="1" x14ac:dyDescent="0.35">
      <c r="A31" s="16" t="s">
        <v>169</v>
      </c>
      <c r="B31" s="18">
        <v>45386</v>
      </c>
      <c r="C31" s="24" t="s">
        <v>81</v>
      </c>
      <c r="D31" s="16" t="s">
        <v>144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 t="s">
        <v>193</v>
      </c>
    </row>
    <row r="32" spans="1:18" ht="31.8" thickBot="1" x14ac:dyDescent="0.35">
      <c r="A32" s="16" t="s">
        <v>160</v>
      </c>
      <c r="B32" s="18">
        <v>45414</v>
      </c>
      <c r="C32" s="24" t="s">
        <v>20</v>
      </c>
      <c r="D32" s="16" t="s">
        <v>161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/>
      <c r="N32" s="15"/>
      <c r="O32" s="15"/>
      <c r="P32" s="15"/>
      <c r="Q32" s="4">
        <f t="shared" si="0"/>
        <v>2</v>
      </c>
      <c r="R32" s="25"/>
    </row>
    <row r="33" spans="1:18" ht="31.8" thickBot="1" x14ac:dyDescent="0.35">
      <c r="A33" s="16" t="s">
        <v>162</v>
      </c>
      <c r="B33" s="18">
        <v>45414</v>
      </c>
      <c r="C33" s="24" t="s">
        <v>20</v>
      </c>
      <c r="D33" s="16" t="s">
        <v>163</v>
      </c>
      <c r="E33" s="15">
        <v>1</v>
      </c>
      <c r="F33" s="15">
        <v>1</v>
      </c>
      <c r="G33" s="15"/>
      <c r="H33" s="15"/>
      <c r="I33" s="15"/>
      <c r="J33" s="15">
        <v>1</v>
      </c>
      <c r="K33" s="15"/>
      <c r="L33" s="15"/>
      <c r="M33" s="15"/>
      <c r="N33" s="15"/>
      <c r="O33" s="15"/>
      <c r="P33" s="15"/>
      <c r="Q33" s="4">
        <f t="shared" si="0"/>
        <v>3</v>
      </c>
      <c r="R33" s="25"/>
    </row>
    <row r="34" spans="1:18" ht="31.8" thickBot="1" x14ac:dyDescent="0.35">
      <c r="A34" s="16" t="s">
        <v>164</v>
      </c>
      <c r="B34" s="18">
        <v>45447</v>
      </c>
      <c r="C34" s="24" t="s">
        <v>35</v>
      </c>
      <c r="D34" s="16" t="s">
        <v>128</v>
      </c>
      <c r="E34" s="15">
        <v>1</v>
      </c>
      <c r="F34" s="15">
        <v>1</v>
      </c>
      <c r="G34" s="15"/>
      <c r="H34" s="15">
        <v>1</v>
      </c>
      <c r="I34" s="15">
        <v>1</v>
      </c>
      <c r="J34" s="15">
        <v>1</v>
      </c>
      <c r="K34" s="15"/>
      <c r="L34" s="15"/>
      <c r="M34" s="15"/>
      <c r="N34" s="15"/>
      <c r="O34" s="15"/>
      <c r="P34" s="15"/>
      <c r="Q34" s="4">
        <f t="shared" si="0"/>
        <v>5</v>
      </c>
      <c r="R34" s="25"/>
    </row>
    <row r="35" spans="1:18" ht="31.8" thickBot="1" x14ac:dyDescent="0.35">
      <c r="A35" s="16" t="s">
        <v>188</v>
      </c>
      <c r="B35" s="18">
        <v>45447</v>
      </c>
      <c r="C35" s="24" t="s">
        <v>31</v>
      </c>
      <c r="D35" s="16" t="s">
        <v>104</v>
      </c>
      <c r="E35" s="15"/>
      <c r="F35" s="15">
        <v>1</v>
      </c>
      <c r="G35" s="15">
        <v>1</v>
      </c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2</v>
      </c>
      <c r="R35" s="25"/>
    </row>
    <row r="36" spans="1:18" ht="31.8" thickBot="1" x14ac:dyDescent="0.35">
      <c r="A36" s="16" t="s">
        <v>165</v>
      </c>
      <c r="B36" s="18">
        <v>45447</v>
      </c>
      <c r="C36" s="24" t="s">
        <v>82</v>
      </c>
      <c r="D36" s="16" t="s">
        <v>166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31.8" thickBot="1" x14ac:dyDescent="0.35">
      <c r="A37" s="16" t="s">
        <v>167</v>
      </c>
      <c r="B37" s="18">
        <v>45484</v>
      </c>
      <c r="C37" s="24" t="s">
        <v>31</v>
      </c>
      <c r="D37" s="16" t="s">
        <v>159</v>
      </c>
      <c r="E37" s="15">
        <v>1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1</v>
      </c>
      <c r="R37" s="25"/>
    </row>
    <row r="38" spans="1:18" ht="31.8" thickBot="1" x14ac:dyDescent="0.35">
      <c r="A38" s="16" t="s">
        <v>184</v>
      </c>
      <c r="B38" s="18">
        <v>45568</v>
      </c>
      <c r="C38" s="24" t="s">
        <v>66</v>
      </c>
      <c r="D38" s="16" t="s">
        <v>174</v>
      </c>
      <c r="E38" s="15"/>
      <c r="F38" s="15"/>
      <c r="G38" s="15"/>
      <c r="H38" s="15">
        <v>1</v>
      </c>
      <c r="I38" s="15"/>
      <c r="J38" s="15"/>
      <c r="K38" s="15"/>
      <c r="L38" s="15"/>
      <c r="M38" s="15"/>
      <c r="N38" s="15"/>
      <c r="O38" s="15"/>
      <c r="P38" s="15"/>
      <c r="Q38" s="4">
        <f t="shared" si="0"/>
        <v>1</v>
      </c>
      <c r="R38" s="25"/>
    </row>
    <row r="39" spans="1:18" ht="31.8" thickBot="1" x14ac:dyDescent="0.35">
      <c r="A39" s="16" t="s">
        <v>214</v>
      </c>
      <c r="B39" s="18">
        <v>45484</v>
      </c>
      <c r="C39" s="24" t="s">
        <v>46</v>
      </c>
      <c r="D39" s="16" t="s">
        <v>171</v>
      </c>
      <c r="E39" s="15">
        <v>1</v>
      </c>
      <c r="F39" s="15"/>
      <c r="G39" s="15">
        <v>1</v>
      </c>
      <c r="H39" s="15">
        <v>1</v>
      </c>
      <c r="I39" s="15"/>
      <c r="J39" s="15">
        <v>1</v>
      </c>
      <c r="K39" s="15"/>
      <c r="L39" s="15"/>
      <c r="M39" s="15"/>
      <c r="N39" s="15"/>
      <c r="O39" s="15"/>
      <c r="P39" s="15"/>
      <c r="Q39" s="4">
        <f t="shared" si="0"/>
        <v>4</v>
      </c>
      <c r="R39" s="25"/>
    </row>
    <row r="40" spans="1:18" ht="47.4" thickBot="1" x14ac:dyDescent="0.35">
      <c r="A40" s="16" t="s">
        <v>170</v>
      </c>
      <c r="B40" s="18">
        <v>44378</v>
      </c>
      <c r="C40" s="24" t="s">
        <v>46</v>
      </c>
      <c r="D40" s="16" t="s">
        <v>126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 t="s">
        <v>193</v>
      </c>
    </row>
    <row r="41" spans="1:18" ht="47.4" thickBot="1" x14ac:dyDescent="0.35">
      <c r="A41" s="16" t="s">
        <v>172</v>
      </c>
      <c r="B41" s="18">
        <v>45413</v>
      </c>
      <c r="C41" s="24" t="s">
        <v>81</v>
      </c>
      <c r="D41" s="16" t="s">
        <v>144</v>
      </c>
      <c r="E41" s="15"/>
      <c r="F41" s="15"/>
      <c r="G41" s="15"/>
      <c r="H41" s="15"/>
      <c r="I41" s="15">
        <v>1</v>
      </c>
      <c r="J41" s="15">
        <v>1</v>
      </c>
      <c r="K41" s="15"/>
      <c r="L41" s="15"/>
      <c r="M41" s="15"/>
      <c r="N41" s="15"/>
      <c r="O41" s="15"/>
      <c r="P41" s="15"/>
      <c r="Q41" s="4">
        <f t="shared" si="0"/>
        <v>2</v>
      </c>
      <c r="R41" s="25" t="s">
        <v>193</v>
      </c>
    </row>
    <row r="42" spans="1:18" ht="47.4" thickBot="1" x14ac:dyDescent="0.35">
      <c r="A42" s="16" t="s">
        <v>173</v>
      </c>
      <c r="B42" s="18">
        <v>44545</v>
      </c>
      <c r="C42" s="24" t="s">
        <v>66</v>
      </c>
      <c r="D42" s="16" t="s">
        <v>174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 t="s">
        <v>193</v>
      </c>
    </row>
    <row r="43" spans="1:18" ht="47.4" thickBot="1" x14ac:dyDescent="0.35">
      <c r="A43" s="16" t="s">
        <v>175</v>
      </c>
      <c r="B43" s="18">
        <v>45108</v>
      </c>
      <c r="C43" s="24" t="s">
        <v>31</v>
      </c>
      <c r="D43" s="16" t="s">
        <v>159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 t="s">
        <v>193</v>
      </c>
    </row>
    <row r="44" spans="1:18" ht="47.4" thickBot="1" x14ac:dyDescent="0.35">
      <c r="A44" s="16" t="s">
        <v>176</v>
      </c>
      <c r="B44" s="18">
        <v>44905</v>
      </c>
      <c r="C44" s="24" t="s">
        <v>36</v>
      </c>
      <c r="D44" s="16" t="s">
        <v>122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 t="s">
        <v>193</v>
      </c>
    </row>
    <row r="45" spans="1:18" ht="31.8" thickBot="1" x14ac:dyDescent="0.35">
      <c r="A45" s="16" t="s">
        <v>177</v>
      </c>
      <c r="B45" s="18">
        <v>45108</v>
      </c>
      <c r="C45" s="24" t="s">
        <v>36</v>
      </c>
      <c r="D45" s="16" t="s">
        <v>122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 t="s">
        <v>197</v>
      </c>
    </row>
    <row r="46" spans="1:18" ht="31.8" thickBot="1" x14ac:dyDescent="0.35">
      <c r="A46" s="16" t="s">
        <v>178</v>
      </c>
      <c r="B46" s="18">
        <v>45170</v>
      </c>
      <c r="C46" s="24" t="s">
        <v>31</v>
      </c>
      <c r="D46" s="16" t="s">
        <v>159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 t="s">
        <v>198</v>
      </c>
    </row>
    <row r="47" spans="1:18" ht="16.2" thickBot="1" x14ac:dyDescent="0.35">
      <c r="A47" s="16" t="s">
        <v>179</v>
      </c>
      <c r="B47" s="18">
        <v>44905</v>
      </c>
      <c r="C47" s="24" t="s">
        <v>66</v>
      </c>
      <c r="D47" s="16" t="s">
        <v>180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 t="s">
        <v>198</v>
      </c>
    </row>
    <row r="48" spans="1:18" ht="47.4" thickBot="1" x14ac:dyDescent="0.35">
      <c r="A48" s="16" t="s">
        <v>181</v>
      </c>
      <c r="B48" s="18">
        <v>44805</v>
      </c>
      <c r="C48" s="24" t="s">
        <v>31</v>
      </c>
      <c r="D48" s="16" t="s">
        <v>159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 t="s">
        <v>199</v>
      </c>
    </row>
    <row r="49" spans="1:18" ht="31.8" thickBot="1" x14ac:dyDescent="0.35">
      <c r="A49" s="16" t="s">
        <v>182</v>
      </c>
      <c r="B49" s="18">
        <v>44905</v>
      </c>
      <c r="C49" s="24" t="s">
        <v>36</v>
      </c>
      <c r="D49" s="16" t="s">
        <v>122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 t="s">
        <v>198</v>
      </c>
    </row>
    <row r="50" spans="1:18" ht="47.4" thickBot="1" x14ac:dyDescent="0.35">
      <c r="A50" s="16" t="s">
        <v>185</v>
      </c>
      <c r="B50" s="18">
        <v>45540</v>
      </c>
      <c r="C50" s="24" t="s">
        <v>20</v>
      </c>
      <c r="D50" s="16" t="s">
        <v>186</v>
      </c>
      <c r="E50" s="15"/>
      <c r="F50" s="15"/>
      <c r="G50" s="15">
        <v>1</v>
      </c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1</v>
      </c>
      <c r="R50" s="25"/>
    </row>
    <row r="51" spans="1:18" ht="16.2" thickBot="1" x14ac:dyDescent="0.35">
      <c r="A51" s="16" t="s">
        <v>187</v>
      </c>
      <c r="B51" s="18">
        <v>45540</v>
      </c>
      <c r="C51" s="24" t="s">
        <v>66</v>
      </c>
      <c r="D51" s="16" t="s">
        <v>180</v>
      </c>
      <c r="E51" s="15"/>
      <c r="F51" s="15"/>
      <c r="G51" s="15">
        <v>1</v>
      </c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1</v>
      </c>
      <c r="R51" s="25"/>
    </row>
    <row r="52" spans="1:18" ht="31.8" thickBot="1" x14ac:dyDescent="0.35">
      <c r="A52" s="16" t="s">
        <v>189</v>
      </c>
      <c r="B52" s="18">
        <v>45540</v>
      </c>
      <c r="C52" s="24" t="s">
        <v>31</v>
      </c>
      <c r="D52" s="16" t="s">
        <v>190</v>
      </c>
      <c r="E52" s="15"/>
      <c r="F52" s="15"/>
      <c r="G52" s="15">
        <v>1</v>
      </c>
      <c r="H52" s="15"/>
      <c r="I52" s="15">
        <v>1</v>
      </c>
      <c r="J52" s="15"/>
      <c r="K52" s="15"/>
      <c r="L52" s="15"/>
      <c r="M52" s="15"/>
      <c r="N52" s="15"/>
      <c r="O52" s="15"/>
      <c r="P52" s="15"/>
      <c r="Q52" s="4">
        <f t="shared" si="0"/>
        <v>2</v>
      </c>
      <c r="R52" s="25"/>
    </row>
    <row r="53" spans="1:18" ht="16.2" thickBot="1" x14ac:dyDescent="0.35">
      <c r="A53" s="16" t="s">
        <v>191</v>
      </c>
      <c r="B53" s="18">
        <v>45540</v>
      </c>
      <c r="C53" s="24" t="s">
        <v>63</v>
      </c>
      <c r="D53" s="16" t="s">
        <v>192</v>
      </c>
      <c r="E53" s="15"/>
      <c r="F53" s="15"/>
      <c r="G53" s="15">
        <v>1</v>
      </c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1</v>
      </c>
      <c r="R53" s="25"/>
    </row>
    <row r="54" spans="1:18" ht="31.8" thickBot="1" x14ac:dyDescent="0.35">
      <c r="A54" s="16" t="s">
        <v>183</v>
      </c>
      <c r="B54" s="18">
        <v>45568</v>
      </c>
      <c r="C54" s="24" t="s">
        <v>31</v>
      </c>
      <c r="D54" s="16" t="s">
        <v>104</v>
      </c>
      <c r="E54" s="15"/>
      <c r="F54" s="15"/>
      <c r="G54" s="15"/>
      <c r="H54" s="15">
        <v>1</v>
      </c>
      <c r="I54" s="15"/>
      <c r="J54" s="15">
        <v>1</v>
      </c>
      <c r="K54" s="15"/>
      <c r="L54" s="15"/>
      <c r="M54" s="15"/>
      <c r="N54" s="15"/>
      <c r="O54" s="15"/>
      <c r="P54" s="15"/>
      <c r="Q54" s="4">
        <f t="shared" si="0"/>
        <v>2</v>
      </c>
      <c r="R54" s="25"/>
    </row>
    <row r="55" spans="1:18" ht="31.8" thickBot="1" x14ac:dyDescent="0.35">
      <c r="A55" s="16" t="s">
        <v>194</v>
      </c>
      <c r="B55" s="18">
        <v>45568</v>
      </c>
      <c r="C55" s="24" t="s">
        <v>82</v>
      </c>
      <c r="D55" s="16" t="s">
        <v>195</v>
      </c>
      <c r="E55" s="15"/>
      <c r="F55" s="15"/>
      <c r="G55" s="15"/>
      <c r="H55" s="15">
        <v>1</v>
      </c>
      <c r="I55" s="15"/>
      <c r="J55" s="15"/>
      <c r="K55" s="15"/>
      <c r="L55" s="15"/>
      <c r="M55" s="15"/>
      <c r="N55" s="15"/>
      <c r="O55" s="15"/>
      <c r="P55" s="15"/>
      <c r="Q55" s="4">
        <f t="shared" si="0"/>
        <v>1</v>
      </c>
      <c r="R55" s="25"/>
    </row>
    <row r="56" spans="1:18" ht="31.8" thickBot="1" x14ac:dyDescent="0.35">
      <c r="A56" s="16" t="s">
        <v>203</v>
      </c>
      <c r="B56" s="18">
        <v>45603</v>
      </c>
      <c r="C56" s="24" t="s">
        <v>31</v>
      </c>
      <c r="D56" s="16" t="s">
        <v>219</v>
      </c>
      <c r="E56" s="15"/>
      <c r="F56" s="15"/>
      <c r="G56" s="15"/>
      <c r="H56" s="15"/>
      <c r="I56" s="15">
        <v>1</v>
      </c>
      <c r="J56" s="15"/>
      <c r="K56" s="15"/>
      <c r="L56" s="15"/>
      <c r="M56" s="15"/>
      <c r="N56" s="15"/>
      <c r="O56" s="15"/>
      <c r="P56" s="15"/>
      <c r="Q56" s="4">
        <f t="shared" si="0"/>
        <v>1</v>
      </c>
      <c r="R56" s="25"/>
    </row>
    <row r="57" spans="1:18" ht="31.8" thickBot="1" x14ac:dyDescent="0.35">
      <c r="A57" s="16" t="s">
        <v>204</v>
      </c>
      <c r="B57" s="18">
        <v>45603</v>
      </c>
      <c r="C57" s="24" t="s">
        <v>31</v>
      </c>
      <c r="D57" s="16" t="s">
        <v>104</v>
      </c>
      <c r="E57" s="15"/>
      <c r="F57" s="15"/>
      <c r="G57" s="15"/>
      <c r="H57" s="15"/>
      <c r="I57" s="15">
        <v>1</v>
      </c>
      <c r="J57" s="15"/>
      <c r="K57" s="15"/>
      <c r="L57" s="15"/>
      <c r="M57" s="15"/>
      <c r="N57" s="15"/>
      <c r="O57" s="15"/>
      <c r="P57" s="15"/>
      <c r="Q57" s="4">
        <f t="shared" si="0"/>
        <v>1</v>
      </c>
      <c r="R57" s="25"/>
    </row>
    <row r="58" spans="1:18" ht="31.8" thickBot="1" x14ac:dyDescent="0.35">
      <c r="A58" s="16" t="s">
        <v>205</v>
      </c>
      <c r="B58" s="18">
        <v>45603</v>
      </c>
      <c r="C58" s="24" t="s">
        <v>31</v>
      </c>
      <c r="D58" s="16" t="s">
        <v>104</v>
      </c>
      <c r="E58" s="15"/>
      <c r="F58" s="15"/>
      <c r="G58" s="15"/>
      <c r="H58" s="15"/>
      <c r="I58" s="15">
        <v>1</v>
      </c>
      <c r="J58" s="15">
        <v>1</v>
      </c>
      <c r="K58" s="15"/>
      <c r="L58" s="15"/>
      <c r="M58" s="15"/>
      <c r="N58" s="15"/>
      <c r="O58" s="15"/>
      <c r="P58" s="15"/>
      <c r="Q58" s="4">
        <f t="shared" si="0"/>
        <v>2</v>
      </c>
      <c r="R58" s="25"/>
    </row>
    <row r="59" spans="1:18" ht="31.8" thickBot="1" x14ac:dyDescent="0.35">
      <c r="A59" s="16" t="s">
        <v>206</v>
      </c>
      <c r="B59" s="18">
        <v>45603</v>
      </c>
      <c r="C59" s="24" t="s">
        <v>31</v>
      </c>
      <c r="D59" s="16" t="s">
        <v>207</v>
      </c>
      <c r="E59" s="15"/>
      <c r="F59" s="15"/>
      <c r="G59" s="15"/>
      <c r="H59" s="15"/>
      <c r="I59" s="15">
        <v>1</v>
      </c>
      <c r="J59" s="15"/>
      <c r="K59" s="15"/>
      <c r="L59" s="15"/>
      <c r="M59" s="15"/>
      <c r="N59" s="15"/>
      <c r="O59" s="15"/>
      <c r="P59" s="15"/>
      <c r="Q59" s="4">
        <f t="shared" si="0"/>
        <v>1</v>
      </c>
      <c r="R59" s="25"/>
    </row>
    <row r="60" spans="1:18" ht="31.8" thickBot="1" x14ac:dyDescent="0.35">
      <c r="A60" s="16" t="s">
        <v>208</v>
      </c>
      <c r="B60" s="18">
        <v>45631</v>
      </c>
      <c r="C60" s="24" t="s">
        <v>59</v>
      </c>
      <c r="D60" s="16" t="s">
        <v>209</v>
      </c>
      <c r="E60" s="15"/>
      <c r="F60" s="15"/>
      <c r="G60" s="15"/>
      <c r="H60" s="15"/>
      <c r="I60" s="15"/>
      <c r="J60" s="15">
        <v>1</v>
      </c>
      <c r="K60" s="15"/>
      <c r="L60" s="15"/>
      <c r="M60" s="15"/>
      <c r="N60" s="15"/>
      <c r="O60" s="15"/>
      <c r="P60" s="15"/>
      <c r="Q60" s="4">
        <f t="shared" si="0"/>
        <v>1</v>
      </c>
      <c r="R60" s="25"/>
    </row>
    <row r="61" spans="1:18" ht="31.8" thickBot="1" x14ac:dyDescent="0.35">
      <c r="A61" s="16" t="s">
        <v>210</v>
      </c>
      <c r="B61" s="18">
        <v>45631</v>
      </c>
      <c r="C61" s="24" t="s">
        <v>82</v>
      </c>
      <c r="D61" s="16" t="s">
        <v>211</v>
      </c>
      <c r="E61" s="15"/>
      <c r="F61" s="15"/>
      <c r="G61" s="15"/>
      <c r="H61" s="15"/>
      <c r="I61" s="15"/>
      <c r="J61" s="15">
        <v>1</v>
      </c>
      <c r="K61" s="15"/>
      <c r="L61" s="15"/>
      <c r="M61" s="15"/>
      <c r="N61" s="15"/>
      <c r="O61" s="15"/>
      <c r="P61" s="15"/>
      <c r="Q61" s="4">
        <f t="shared" si="0"/>
        <v>1</v>
      </c>
      <c r="R61" s="25"/>
    </row>
    <row r="62" spans="1:18" ht="31.8" thickBot="1" x14ac:dyDescent="0.35">
      <c r="A62" s="16" t="s">
        <v>212</v>
      </c>
      <c r="B62" s="18">
        <v>45631</v>
      </c>
      <c r="C62" s="24" t="s">
        <v>82</v>
      </c>
      <c r="D62" s="16" t="s">
        <v>213</v>
      </c>
      <c r="E62" s="15"/>
      <c r="F62" s="15"/>
      <c r="G62" s="15"/>
      <c r="H62" s="15"/>
      <c r="I62" s="15"/>
      <c r="J62" s="15">
        <v>1</v>
      </c>
      <c r="K62" s="15"/>
      <c r="L62" s="15"/>
      <c r="M62" s="15"/>
      <c r="N62" s="15"/>
      <c r="O62" s="15"/>
      <c r="P62" s="15"/>
      <c r="Q62" s="4">
        <f t="shared" si="0"/>
        <v>1</v>
      </c>
      <c r="R62" s="25"/>
    </row>
    <row r="63" spans="1:18" ht="16.2" thickBot="1" x14ac:dyDescent="0.35">
      <c r="A63" s="16" t="s">
        <v>215</v>
      </c>
      <c r="B63" s="18">
        <v>45631</v>
      </c>
      <c r="C63" s="24" t="s">
        <v>40</v>
      </c>
      <c r="D63" s="16" t="s">
        <v>124</v>
      </c>
      <c r="E63" s="15"/>
      <c r="F63" s="15"/>
      <c r="G63" s="15"/>
      <c r="H63" s="15"/>
      <c r="I63" s="15"/>
      <c r="J63" s="15">
        <v>1</v>
      </c>
      <c r="K63" s="15"/>
      <c r="L63" s="15"/>
      <c r="M63" s="15"/>
      <c r="N63" s="15"/>
      <c r="O63" s="15"/>
      <c r="P63" s="15"/>
      <c r="Q63" s="4">
        <f t="shared" si="0"/>
        <v>1</v>
      </c>
      <c r="R63" s="25"/>
    </row>
    <row r="64" spans="1:18" ht="31.8" thickBot="1" x14ac:dyDescent="0.35">
      <c r="A64" s="16" t="s">
        <v>216</v>
      </c>
      <c r="B64" s="18">
        <v>45631</v>
      </c>
      <c r="C64" s="24" t="s">
        <v>31</v>
      </c>
      <c r="D64" s="16" t="s">
        <v>104</v>
      </c>
      <c r="E64" s="15"/>
      <c r="F64" s="15"/>
      <c r="G64" s="15"/>
      <c r="H64" s="15"/>
      <c r="I64" s="15"/>
      <c r="J64" s="15">
        <v>1</v>
      </c>
      <c r="K64" s="15"/>
      <c r="L64" s="15"/>
      <c r="M64" s="15"/>
      <c r="N64" s="15"/>
      <c r="O64" s="15"/>
      <c r="P64" s="15"/>
      <c r="Q64" s="4">
        <f t="shared" si="0"/>
        <v>1</v>
      </c>
      <c r="R64" s="25"/>
    </row>
    <row r="65" spans="1:18" ht="31.8" thickBot="1" x14ac:dyDescent="0.35">
      <c r="A65" s="16" t="s">
        <v>217</v>
      </c>
      <c r="B65" s="18">
        <v>45631</v>
      </c>
      <c r="C65" s="24" t="s">
        <v>82</v>
      </c>
      <c r="D65" s="16" t="s">
        <v>218</v>
      </c>
      <c r="E65" s="15"/>
      <c r="F65" s="15"/>
      <c r="G65" s="15"/>
      <c r="H65" s="15"/>
      <c r="I65" s="15"/>
      <c r="J65" s="15">
        <v>1</v>
      </c>
      <c r="K65" s="15"/>
      <c r="L65" s="15"/>
      <c r="M65" s="15"/>
      <c r="N65" s="15"/>
      <c r="O65" s="15"/>
      <c r="P65" s="15"/>
      <c r="Q65" s="4">
        <f t="shared" si="0"/>
        <v>1</v>
      </c>
      <c r="R65" s="25"/>
    </row>
    <row r="66" spans="1:18" ht="31.8" thickBot="1" x14ac:dyDescent="0.35">
      <c r="A66" s="16" t="s">
        <v>220</v>
      </c>
      <c r="B66" s="18">
        <v>45631</v>
      </c>
      <c r="C66" s="24" t="s">
        <v>82</v>
      </c>
      <c r="D66" s="16" t="s">
        <v>221</v>
      </c>
      <c r="E66" s="15"/>
      <c r="F66" s="15"/>
      <c r="G66" s="15"/>
      <c r="H66" s="15"/>
      <c r="I66" s="15"/>
      <c r="J66" s="15">
        <v>1</v>
      </c>
      <c r="K66" s="15"/>
      <c r="L66" s="15"/>
      <c r="M66" s="15"/>
      <c r="N66" s="15"/>
      <c r="O66" s="15"/>
      <c r="P66" s="15"/>
      <c r="Q66" s="4">
        <f>SUM(E66:P66)</f>
        <v>1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42"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74</v>
      </c>
      <c r="B1" s="29"/>
      <c r="C1" s="30"/>
      <c r="D1" s="30"/>
      <c r="E1" s="30"/>
      <c r="F1" s="31"/>
      <c r="J1" t="s">
        <v>84</v>
      </c>
      <c r="K1" t="s">
        <v>86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">
      <c r="A3" s="8" t="s">
        <v>24</v>
      </c>
      <c r="B3" s="7" t="s">
        <v>75</v>
      </c>
      <c r="C3" s="7" t="s">
        <v>76</v>
      </c>
      <c r="D3" s="7" t="s">
        <v>77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67</v>
      </c>
      <c r="D4" s="6" t="s">
        <v>19</v>
      </c>
      <c r="E4" s="6" t="s">
        <v>20</v>
      </c>
      <c r="F4" s="10"/>
      <c r="J4" s="12" t="s">
        <v>63</v>
      </c>
      <c r="K4">
        <f>COUNTIF('2. ROSC Active'!C2:C251,J4)</f>
        <v>1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69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78</v>
      </c>
      <c r="C6" s="6" t="s">
        <v>79</v>
      </c>
      <c r="D6" s="6" t="s">
        <v>80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70</v>
      </c>
      <c r="B7" s="6" t="s">
        <v>71</v>
      </c>
      <c r="C7" s="6" t="s">
        <v>72</v>
      </c>
      <c r="D7" s="6" t="s">
        <v>73</v>
      </c>
      <c r="E7" s="6" t="s">
        <v>81</v>
      </c>
      <c r="F7" s="6" t="s">
        <v>82</v>
      </c>
      <c r="J7" s="12" t="s">
        <v>50</v>
      </c>
      <c r="K7">
        <f>COUNTIF('2. ROSC Active'!C2:C251,J7)</f>
        <v>0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68</v>
      </c>
      <c r="J8" s="12" t="s">
        <v>65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59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60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61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62</v>
      </c>
      <c r="F12" s="10"/>
      <c r="J12" s="12" t="s">
        <v>79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64</v>
      </c>
      <c r="D13" s="6"/>
      <c r="E13" s="6"/>
      <c r="F13" s="10"/>
      <c r="J13" s="12" t="s">
        <v>80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69</v>
      </c>
      <c r="D14" s="6" t="s">
        <v>51</v>
      </c>
      <c r="E14" s="6" t="s">
        <v>65</v>
      </c>
      <c r="F14" s="10"/>
      <c r="J14" s="12" t="s">
        <v>78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66</v>
      </c>
      <c r="D15" s="6"/>
      <c r="E15" s="6"/>
      <c r="F15" s="10"/>
      <c r="J15" s="12" t="s">
        <v>36</v>
      </c>
      <c r="K15">
        <f>COUNTIF('2. ROSC Active'!C2:C251,J15)</f>
        <v>3</v>
      </c>
    </row>
    <row r="16" spans="1:11" ht="39.9" customHeight="1" x14ac:dyDescent="0.3">
      <c r="A16" s="8" t="s">
        <v>54</v>
      </c>
      <c r="B16" s="7" t="s">
        <v>83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63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68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2</v>
      </c>
    </row>
    <row r="21" spans="1:11" x14ac:dyDescent="0.3">
      <c r="J21" s="12" t="s">
        <v>40</v>
      </c>
      <c r="K21">
        <f>COUNTIF('2. ROSC Active'!C2:C251,J21)</f>
        <v>2</v>
      </c>
    </row>
    <row r="22" spans="1:11" x14ac:dyDescent="0.3">
      <c r="J22" s="12" t="s">
        <v>34</v>
      </c>
      <c r="K22">
        <f>COUNTIF('2. ROSC Active'!C2:C251,J22)</f>
        <v>0</v>
      </c>
    </row>
    <row r="23" spans="1:11" x14ac:dyDescent="0.3">
      <c r="J23" s="12" t="s">
        <v>60</v>
      </c>
      <c r="K23">
        <f>COUNTIF('2. ROSC Active'!C2:C251,J23)</f>
        <v>0</v>
      </c>
    </row>
    <row r="24" spans="1:11" x14ac:dyDescent="0.3">
      <c r="J24" s="12" t="s">
        <v>44</v>
      </c>
      <c r="K24">
        <f>COUNTIF('2. ROSC Active'!C2:C251,J24)</f>
        <v>0</v>
      </c>
    </row>
    <row r="25" spans="1:11" x14ac:dyDescent="0.3">
      <c r="J25" s="12" t="s">
        <v>62</v>
      </c>
      <c r="K25">
        <f>COUNTIF('2. ROSC Active'!C2:C251,J25)</f>
        <v>0</v>
      </c>
    </row>
    <row r="26" spans="1:11" x14ac:dyDescent="0.3">
      <c r="J26" s="12" t="s">
        <v>46</v>
      </c>
      <c r="K26">
        <f>COUNTIF('2. ROSC Active'!C2:C251,J26)</f>
        <v>3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1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2</v>
      </c>
    </row>
    <row r="32" spans="1:11" x14ac:dyDescent="0.3">
      <c r="J32" s="12" t="s">
        <v>61</v>
      </c>
      <c r="K32">
        <f>COUNTIF('2. ROSC Active'!C2:C251,J32)</f>
        <v>0</v>
      </c>
    </row>
    <row r="33" spans="10:11" x14ac:dyDescent="0.3">
      <c r="J33" s="12" t="s">
        <v>83</v>
      </c>
      <c r="K33">
        <f>COUNTIF('2. ROSC Active'!C2:C251,J33)</f>
        <v>0</v>
      </c>
    </row>
    <row r="34" spans="10:11" x14ac:dyDescent="0.3">
      <c r="J34" s="12" t="s">
        <v>76</v>
      </c>
      <c r="K34">
        <f>COUNTIF('2. ROSC Active'!C2:C251,J34)</f>
        <v>0</v>
      </c>
    </row>
    <row r="35" spans="10:11" x14ac:dyDescent="0.3">
      <c r="J35" s="12" t="s">
        <v>77</v>
      </c>
      <c r="K35">
        <f>COUNTIF('2. ROSC Active'!C2:C251,J35)</f>
        <v>0</v>
      </c>
    </row>
    <row r="36" spans="10:11" x14ac:dyDescent="0.3">
      <c r="J36" s="12" t="s">
        <v>75</v>
      </c>
      <c r="K36">
        <f>COUNTIF('2. ROSC Active'!C2:C251,J36)</f>
        <v>1</v>
      </c>
    </row>
    <row r="37" spans="10:11" x14ac:dyDescent="0.3">
      <c r="J37" s="12" t="s">
        <v>67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1</v>
      </c>
    </row>
    <row r="39" spans="10:11" x14ac:dyDescent="0.3">
      <c r="J39" s="12" t="s">
        <v>20</v>
      </c>
      <c r="K39">
        <f>COUNTIF('2. ROSC Active'!C2:C251,J39)</f>
        <v>7</v>
      </c>
    </row>
    <row r="40" spans="10:11" x14ac:dyDescent="0.3">
      <c r="J40" s="12" t="s">
        <v>18</v>
      </c>
      <c r="K40">
        <f>COUNTIF('2. ROSC Active'!C2:C251,J40)</f>
        <v>0</v>
      </c>
    </row>
    <row r="41" spans="10:11" x14ac:dyDescent="0.3">
      <c r="J41" s="12" t="s">
        <v>73</v>
      </c>
      <c r="K41">
        <f>COUNTIF('2. ROSC Active'!C2:C251,J41)</f>
        <v>0</v>
      </c>
    </row>
    <row r="42" spans="10:11" x14ac:dyDescent="0.3">
      <c r="J42" s="12" t="s">
        <v>85</v>
      </c>
      <c r="K42">
        <f>COUNTIF('2. ROSC Active'!C2:C251,J42)</f>
        <v>0</v>
      </c>
    </row>
    <row r="43" spans="10:11" x14ac:dyDescent="0.3">
      <c r="J43" s="12" t="s">
        <v>82</v>
      </c>
      <c r="K43">
        <f>COUNTIF('2. ROSC Active'!C2:C251,J43)</f>
        <v>13</v>
      </c>
    </row>
    <row r="44" spans="10:11" x14ac:dyDescent="0.3">
      <c r="J44" s="12" t="s">
        <v>72</v>
      </c>
      <c r="K44">
        <f>COUNTIF('2. ROSC Active'!C2:C251,J44)</f>
        <v>2</v>
      </c>
    </row>
    <row r="45" spans="10:11" x14ac:dyDescent="0.3">
      <c r="J45" s="12" t="s">
        <v>81</v>
      </c>
      <c r="K45">
        <f>COUNTIF('2. ROSC Active'!C2:C251,J45)</f>
        <v>2</v>
      </c>
    </row>
    <row r="46" spans="10:11" x14ac:dyDescent="0.3">
      <c r="J46" s="12" t="s">
        <v>59</v>
      </c>
      <c r="K46">
        <f>COUNTIF('2. ROSC Active'!C2:C251,J46)</f>
        <v>1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17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64</v>
      </c>
      <c r="K51">
        <f>COUNTIF('2. ROSC Active'!C2:C251,J51)</f>
        <v>0</v>
      </c>
    </row>
    <row r="52" spans="10:11" x14ac:dyDescent="0.3">
      <c r="J52" s="12" t="s">
        <v>53</v>
      </c>
      <c r="K52">
        <f>COUNTIF('2. ROSC Active'!C2:C251,J52)</f>
        <v>0</v>
      </c>
    </row>
    <row r="53" spans="10:11" x14ac:dyDescent="0.3">
      <c r="J53" s="12" t="s">
        <v>66</v>
      </c>
      <c r="K53">
        <f>COUNTIF('2. ROSC Active'!C2:C251,J53)</f>
        <v>6</v>
      </c>
    </row>
    <row r="55" spans="10:11" x14ac:dyDescent="0.3">
      <c r="J55" s="12" t="s">
        <v>89</v>
      </c>
      <c r="K55">
        <f>SUM(K2:K53)</f>
        <v>65</v>
      </c>
    </row>
    <row r="56" spans="10:11" x14ac:dyDescent="0.3">
      <c r="J56" s="12" t="s">
        <v>88</v>
      </c>
      <c r="K56">
        <f>COUNTIF(K2:K53, "&gt;0")</f>
        <v>17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EA6D2-D8E5-4B5A-BA44-7E2DA2F5A086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79435dec-0bfd-4272-8b66-4b4fe386c683"/>
    <ds:schemaRef ds:uri="http://purl.org/dc/terms/"/>
    <ds:schemaRef ds:uri="79d0d630-0124-4402-9674-87f4b2a08d94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6A5F981-49D8-4861-8E73-1BD626C66EF3}"/>
</file>

<file path=customXml/itemProps3.xml><?xml version="1.0" encoding="utf-8"?>
<ds:datastoreItem xmlns:ds="http://schemas.openxmlformats.org/officeDocument/2006/customXml" ds:itemID="{72B4E97C-9A61-4BFC-9B10-362701FB49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Autumn M. Olowo</cp:lastModifiedBy>
  <cp:lastPrinted>2022-06-10T23:39:20Z</cp:lastPrinted>
  <dcterms:created xsi:type="dcterms:W3CDTF">2022-05-19T17:55:56Z</dcterms:created>
  <dcterms:modified xsi:type="dcterms:W3CDTF">2025-01-03T18:28:39Z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