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nnis\Downloads\"/>
    </mc:Choice>
  </mc:AlternateContent>
  <xr:revisionPtr revIDLastSave="0" documentId="13_ncr:1_{6957E541-F95A-4124-9655-36E05E4DDE4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<sst xmlns="http://schemas.openxmlformats.org/spreadsheetml/2006/main" count="388" uniqueCount="216">
  <si>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</si>
  <si>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</si>
  <si>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</si>
  <si>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</si>
  <si>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</si>
  <si>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</si>
  <si>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</si>
  <si>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</si>
  <si>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</si>
  <si>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</si>
  <si>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</si>
  <si>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</si>
  <si>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</si>
  <si>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</si>
  <si>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</si>
  <si>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</si>
  <si>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</si>
  <si>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</si>
  <si>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</si>
  <si>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</si>
  <si>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</si>
  <si>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</si>
  <si>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</si>
  <si>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</si>
  <si>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</si>
  <si>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</si>
  <si>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</si>
  <si>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</si>
  <si>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</si>
  <si>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</si>
  <si>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</si>
  <si>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</si>
  <si>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</si>
  <si>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</si>
  <si>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</si>
  <si>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</si>
  <si>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</si>
  <si>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</si>
  <si>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</si>
  <si>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</si>
  <si>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</si>
  <si>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</si>
  <si>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</si>
  <si>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</si>
  <si>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</si>
  <si>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</si>
  <si>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</si>
  <si>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</si>
  <si>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</si>
  <si>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</si>
  <si>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</si>
  <si>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</si>
  <si>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</si>
  <si>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</si>
  <si>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</si>
  <si>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</si>
  <si>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</si>
  <si>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</si>
  <si>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</si>
  <si>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</si>
  <si>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</si>
  <si>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</si>
  <si>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</si>
  <si>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</si>
  <si>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</si>
  <si>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</si>
  <si>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</si>
  <si>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</si>
  <si>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</si>
  <si>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</si>
  <si>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</si>
  <si>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</si>
  <si>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</si>
  <si>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</si>
  <si>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</si>
  <si>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</si>
  <si>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</si>
  <si>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</si>
  <si>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</si>
  <si>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</si>
  <si>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</si>
  <si>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</si>
  <si>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</si>
  <si>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</si>
  <si>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</si>
  <si>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</si>
  <si>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</si>
  <si>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</si>
  <si>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</si>
  <si>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</si>
  <si>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</si>
  <si>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</si>
  <si>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</si>
  <si>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</si>
  <si>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</si>
  <si>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</si>
  <si>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</si>
  <si>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</si>
  <si>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</si>
  <si>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</si>
  <si>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</si>
  <si>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</si>
  <si>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Chris Dennis</t>
  </si>
  <si>
    <t>Egyptian Health Department</t>
  </si>
  <si>
    <t xml:space="preserve">ROSC Coordinator </t>
  </si>
  <si>
    <t xml:space="preserve">Katie Unthank </t>
  </si>
  <si>
    <t xml:space="preserve">Danielle Camp </t>
  </si>
  <si>
    <t xml:space="preserve">Tricia Harrison </t>
  </si>
  <si>
    <t xml:space="preserve">Drew Donelson </t>
  </si>
  <si>
    <t>Brittany Bulfer</t>
  </si>
  <si>
    <t xml:space="preserve">Kat Houghton </t>
  </si>
  <si>
    <t xml:space="preserve">Ron Sprong </t>
  </si>
  <si>
    <t>ROSC</t>
  </si>
  <si>
    <t>Tamara Kang</t>
  </si>
  <si>
    <t xml:space="preserve">Kindra York </t>
  </si>
  <si>
    <t>Margo Cepeda</t>
  </si>
  <si>
    <t xml:space="preserve">VA Hospital </t>
  </si>
  <si>
    <t xml:space="preserve">Holly Kotner </t>
  </si>
  <si>
    <t xml:space="preserve">Brandy Nelson </t>
  </si>
  <si>
    <t xml:space="preserve">Arrowleaf </t>
  </si>
  <si>
    <t xml:space="preserve">Megan Ragan </t>
  </si>
  <si>
    <t xml:space="preserve">Stress and Trauma Treatment </t>
  </si>
  <si>
    <t xml:space="preserve">Molly Wilson </t>
  </si>
  <si>
    <t>Saline County State Attorney</t>
  </si>
  <si>
    <t xml:space="preserve">Cindy Johnson </t>
  </si>
  <si>
    <t xml:space="preserve">Southern Illinois Healthcare </t>
  </si>
  <si>
    <t xml:space="preserve">Southern Illinois University </t>
  </si>
  <si>
    <t xml:space="preserve">Bev Holland </t>
  </si>
  <si>
    <t xml:space="preserve">Mike Tyson </t>
  </si>
  <si>
    <t xml:space="preserve">Take Action Today </t>
  </si>
  <si>
    <t xml:space="preserve">Misty Eftick </t>
  </si>
  <si>
    <t>Julia Pohlman</t>
  </si>
  <si>
    <t xml:space="preserve">Kat Holiday </t>
  </si>
  <si>
    <t xml:space="preserve">John Cantrell </t>
  </si>
  <si>
    <t>Stacey Miller</t>
  </si>
  <si>
    <t>Fran Ingram</t>
  </si>
  <si>
    <t xml:space="preserve">Haley Robison </t>
  </si>
  <si>
    <t>Elizabeth Richard</t>
  </si>
  <si>
    <t>TASC</t>
  </si>
  <si>
    <t xml:space="preserve">Jodi Stafford </t>
  </si>
  <si>
    <t>Carrier Mills High School</t>
  </si>
  <si>
    <t>Abby Simerly</t>
  </si>
  <si>
    <t xml:space="preserve">Misty Smith </t>
  </si>
  <si>
    <t xml:space="preserve">Dr. Michael Blain </t>
  </si>
  <si>
    <t xml:space="preserve">Christopher Rural Health </t>
  </si>
  <si>
    <t xml:space="preserve">Elizabeth Cook </t>
  </si>
  <si>
    <t xml:space="preserve">Jesse Nelson </t>
  </si>
  <si>
    <t>None</t>
  </si>
  <si>
    <t>Selwa Yatin-Badra</t>
  </si>
  <si>
    <t xml:space="preserve">Tactical Recovery </t>
  </si>
  <si>
    <t xml:space="preserve">Kourtney Renfro </t>
  </si>
  <si>
    <t xml:space="preserve">Family Guidance Center </t>
  </si>
  <si>
    <t>Mike Rider</t>
  </si>
  <si>
    <t xml:space="preserve">Danielle Bradley </t>
  </si>
  <si>
    <t xml:space="preserve">Kimberly Scott-Pilkington </t>
  </si>
  <si>
    <t xml:space="preserve">Garret Rowden </t>
  </si>
  <si>
    <t>The Community Action Place</t>
  </si>
  <si>
    <t xml:space="preserve">Jan Rash </t>
  </si>
  <si>
    <t xml:space="preserve">City of Eldorado </t>
  </si>
  <si>
    <t xml:space="preserve">Amy Oxford </t>
  </si>
  <si>
    <t xml:space="preserve">Senator Fowler's Office </t>
  </si>
  <si>
    <t xml:space="preserve">Haley Parker </t>
  </si>
  <si>
    <t xml:space="preserve">Natalie Marvel </t>
  </si>
  <si>
    <t xml:space="preserve">Gary Hamilton </t>
  </si>
  <si>
    <t xml:space="preserve">Jerri Baxley-Brown </t>
  </si>
  <si>
    <t>Matthew Schaffer</t>
  </si>
  <si>
    <t xml:space="preserve">Jamal Oxford </t>
  </si>
  <si>
    <t xml:space="preserve">Andy Greer </t>
  </si>
  <si>
    <t xml:space="preserve">Gateway </t>
  </si>
  <si>
    <t xml:space="preserve">Evon Croft </t>
  </si>
  <si>
    <t xml:space="preserve">Massac County Drug Awareness Coaltion </t>
  </si>
  <si>
    <t xml:space="preserve">Jordan Strong </t>
  </si>
  <si>
    <t>Drew Rodgers</t>
  </si>
  <si>
    <t xml:space="preserve">Crossing Healthcare </t>
  </si>
  <si>
    <t>Dhru Mukherjee</t>
  </si>
  <si>
    <t>SI SUPRT</t>
  </si>
  <si>
    <t xml:space="preserve">Egyptian Health Department </t>
  </si>
  <si>
    <t>1412 US 45 North, Eldorado, IL 62930</t>
  </si>
  <si>
    <t>618-294-8322 ext. 207</t>
  </si>
  <si>
    <t>cdennis@egyptian.org</t>
  </si>
  <si>
    <t>Katie Unthank</t>
  </si>
  <si>
    <t>kunthank@egyptian.org 618-297-9380 ext. 200</t>
  </si>
  <si>
    <t>Saline, Gallatin, White, Hamilton Counties</t>
  </si>
  <si>
    <t>n/a</t>
  </si>
  <si>
    <t>Angela M</t>
  </si>
  <si>
    <t xml:space="preserve">Williamson County Health Department </t>
  </si>
  <si>
    <t xml:space="preserve">Bradley Bullock </t>
  </si>
  <si>
    <t xml:space="preserve">Ernie Fowler </t>
  </si>
  <si>
    <t xml:space="preserve">Katina Miller </t>
  </si>
  <si>
    <t>Jamie Byrd</t>
  </si>
  <si>
    <t>Kelsey Schmidt</t>
  </si>
  <si>
    <t xml:space="preserve">SSM Health </t>
  </si>
  <si>
    <t xml:space="preserve">Madison Odum </t>
  </si>
  <si>
    <t>Kaya Wade-Newell</t>
  </si>
  <si>
    <t>IDHS</t>
  </si>
  <si>
    <t xml:space="preserve">Skylar Turner </t>
  </si>
  <si>
    <t xml:space="preserve">Liz McQuaid </t>
  </si>
  <si>
    <t xml:space="preserve">Chestnut </t>
  </si>
  <si>
    <t xml:space="preserve">Angie Hampton </t>
  </si>
  <si>
    <t xml:space="preserve">Debbie Sullivan </t>
  </si>
  <si>
    <t xml:space="preserve">Adrienne Baker </t>
  </si>
  <si>
    <t>Samantha Alonis</t>
  </si>
  <si>
    <t>Sharon Cabrera</t>
  </si>
  <si>
    <t xml:space="preserve">Kane County Health Department </t>
  </si>
  <si>
    <t>Jessie Blanchard</t>
  </si>
  <si>
    <t>Never Use Alone Inc</t>
  </si>
  <si>
    <t xml:space="preserve">Tor Neal </t>
  </si>
  <si>
    <t>Lauren Bozarth</t>
  </si>
  <si>
    <t xml:space="preserve">Quincy Pharmacy </t>
  </si>
  <si>
    <t>Ana DeUnamuno</t>
  </si>
  <si>
    <t xml:space="preserve">RIDES Mass Transit </t>
  </si>
  <si>
    <t xml:space="preserve">Jordan Pilkington </t>
  </si>
  <si>
    <t>AnnMarie Murry</t>
  </si>
  <si>
    <t>Keisha Fromm</t>
  </si>
  <si>
    <t xml:space="preserve">Jade Cheu </t>
  </si>
  <si>
    <t>ISP Drug Task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</si>
</sst>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5" sqref="B5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 t="s">
        <v>175</v>
      </c>
    </row>
    <row r="2" spans="1:2" ht="33" customHeight="1" x14ac:dyDescent="0.3">
      <c r="A2" s="2" t="s">
        <v>2</v>
      </c>
      <c r="B2" s="14" t="s">
        <v>176</v>
      </c>
    </row>
    <row r="3" spans="1:2" ht="33" customHeight="1" x14ac:dyDescent="0.3">
      <c r="A3" s="5" t="s">
        <v>3</v>
      </c>
      <c r="B3" s="13" t="s">
        <v>177</v>
      </c>
    </row>
    <row r="4" spans="1:2" ht="33" customHeight="1" x14ac:dyDescent="0.3">
      <c r="A4" s="2" t="s">
        <v>13</v>
      </c>
      <c r="B4" s="14" t="s">
        <v>102</v>
      </c>
    </row>
    <row r="5" spans="1:2" ht="33" customHeight="1" x14ac:dyDescent="0.3">
      <c r="A5" s="5" t="s">
        <v>14</v>
      </c>
      <c r="B5" s="13" t="s">
        <v>178</v>
      </c>
    </row>
    <row r="6" spans="1:2" ht="33" customHeight="1" x14ac:dyDescent="0.3">
      <c r="A6" s="2" t="s">
        <v>15</v>
      </c>
      <c r="B6" s="14" t="s">
        <v>179</v>
      </c>
    </row>
    <row r="7" spans="1:2" ht="33" customHeight="1" x14ac:dyDescent="0.3">
      <c r="A7" s="5" t="s">
        <v>12</v>
      </c>
      <c r="B7" s="13" t="s">
        <v>180</v>
      </c>
    </row>
    <row r="8" spans="1:2" ht="33" customHeight="1" x14ac:dyDescent="0.3">
      <c r="A8" s="3" t="s">
        <v>11</v>
      </c>
      <c r="B8" s="14" t="s">
        <v>181</v>
      </c>
    </row>
    <row r="9" spans="1:2" ht="33" customHeight="1" x14ac:dyDescent="0.3">
      <c r="A9" s="5" t="s">
        <v>4</v>
      </c>
      <c r="B9" s="13" t="s">
        <v>182</v>
      </c>
    </row>
    <row r="10" spans="1:2" ht="33" customHeight="1" x14ac:dyDescent="0.3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6"/>
  <sheetViews>
    <sheetView tabSelected="1" topLeftCell="D1" workbookViewId="0">
      <selection activeCell="M48" sqref="M48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31.8" thickBot="1" x14ac:dyDescent="0.35">
      <c r="A2" s="16" t="s">
        <v>105</v>
      </c>
      <c r="B2" s="18">
        <v>43466</v>
      </c>
      <c r="C2" s="24" t="s">
        <v>35</v>
      </c>
      <c r="D2" s="16" t="s">
        <v>103</v>
      </c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/>
      <c r="K2" s="15">
        <v>1</v>
      </c>
      <c r="L2" s="15"/>
      <c r="M2" s="15">
        <v>1</v>
      </c>
      <c r="N2" s="15"/>
      <c r="O2" s="15"/>
      <c r="P2" s="15"/>
      <c r="Q2" s="4">
        <f>SUM(E2:P2)</f>
        <v>7</v>
      </c>
      <c r="R2" s="25"/>
    </row>
    <row r="3" spans="1:18" ht="31.8" thickBot="1" x14ac:dyDescent="0.35">
      <c r="A3" s="16" t="s">
        <v>102</v>
      </c>
      <c r="B3" s="18">
        <v>43891</v>
      </c>
      <c r="C3" s="24" t="s">
        <v>18</v>
      </c>
      <c r="D3" s="16" t="s">
        <v>103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/>
      <c r="M3" s="15">
        <v>1</v>
      </c>
      <c r="N3" s="15"/>
      <c r="O3" s="15"/>
      <c r="P3" s="15"/>
      <c r="Q3" s="4">
        <f>SUM(E3:P3)</f>
        <v>8</v>
      </c>
      <c r="R3" s="16" t="s">
        <v>104</v>
      </c>
    </row>
    <row r="4" spans="1:18" ht="31.8" thickBot="1" x14ac:dyDescent="0.35">
      <c r="A4" s="16" t="s">
        <v>106</v>
      </c>
      <c r="B4" s="18">
        <v>44317</v>
      </c>
      <c r="C4" s="24" t="s">
        <v>35</v>
      </c>
      <c r="D4" s="16" t="s">
        <v>103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/>
      <c r="O4" s="15"/>
      <c r="P4" s="15"/>
      <c r="Q4" s="4">
        <f>SUM(E4:P4)</f>
        <v>9</v>
      </c>
      <c r="R4" s="16"/>
    </row>
    <row r="5" spans="1:18" ht="31.8" thickBot="1" x14ac:dyDescent="0.35">
      <c r="A5" s="16" t="s">
        <v>107</v>
      </c>
      <c r="B5" s="18">
        <v>45021</v>
      </c>
      <c r="C5" s="24" t="s">
        <v>35</v>
      </c>
      <c r="D5" s="16" t="s">
        <v>103</v>
      </c>
      <c r="E5" s="15">
        <v>1</v>
      </c>
      <c r="F5" s="15">
        <v>1</v>
      </c>
      <c r="G5" s="15">
        <v>1</v>
      </c>
      <c r="H5" s="15">
        <v>1</v>
      </c>
      <c r="I5" s="15"/>
      <c r="J5" s="15">
        <v>1</v>
      </c>
      <c r="K5" s="15"/>
      <c r="L5" s="15"/>
      <c r="M5" s="15"/>
      <c r="N5" s="15"/>
      <c r="O5" s="15"/>
      <c r="P5" s="15"/>
      <c r="Q5" s="4">
        <f t="shared" ref="Q5:Q68" si="0">SUM(E5:P5)</f>
        <v>5</v>
      </c>
      <c r="R5" s="16"/>
    </row>
    <row r="6" spans="1:18" ht="31.8" thickBot="1" x14ac:dyDescent="0.35">
      <c r="A6" s="16" t="s">
        <v>108</v>
      </c>
      <c r="B6" s="18">
        <v>44061</v>
      </c>
      <c r="C6" s="24" t="s">
        <v>35</v>
      </c>
      <c r="D6" s="16" t="s">
        <v>103</v>
      </c>
      <c r="E6" s="15">
        <v>1</v>
      </c>
      <c r="F6" s="15">
        <v>1</v>
      </c>
      <c r="G6" s="15">
        <v>1</v>
      </c>
      <c r="H6" s="15"/>
      <c r="I6" s="15"/>
      <c r="J6" s="15">
        <v>1</v>
      </c>
      <c r="K6" s="15">
        <v>1</v>
      </c>
      <c r="L6" s="15">
        <v>1</v>
      </c>
      <c r="M6" s="15">
        <v>1</v>
      </c>
      <c r="N6" s="15"/>
      <c r="O6" s="15"/>
      <c r="P6" s="15"/>
      <c r="Q6" s="4">
        <f t="shared" si="0"/>
        <v>7</v>
      </c>
      <c r="R6" s="16"/>
    </row>
    <row r="7" spans="1:18" ht="31.8" thickBot="1" x14ac:dyDescent="0.35">
      <c r="A7" s="16" t="s">
        <v>109</v>
      </c>
      <c r="B7" s="18">
        <v>44634</v>
      </c>
      <c r="C7" s="24" t="s">
        <v>31</v>
      </c>
      <c r="D7" s="16" t="s">
        <v>103</v>
      </c>
      <c r="E7" s="15">
        <v>1</v>
      </c>
      <c r="F7" s="15">
        <v>1</v>
      </c>
      <c r="G7" s="15"/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/>
      <c r="N7" s="15"/>
      <c r="O7" s="15"/>
      <c r="P7" s="15"/>
      <c r="Q7" s="4">
        <f t="shared" si="0"/>
        <v>7</v>
      </c>
      <c r="R7" s="16"/>
    </row>
    <row r="8" spans="1:18" ht="31.8" thickBot="1" x14ac:dyDescent="0.35">
      <c r="A8" s="16" t="s">
        <v>110</v>
      </c>
      <c r="B8" s="18">
        <v>45021</v>
      </c>
      <c r="C8" s="24" t="s">
        <v>20</v>
      </c>
      <c r="D8" s="16" t="s">
        <v>103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/>
      <c r="K8" s="15">
        <v>1</v>
      </c>
      <c r="L8" s="15"/>
      <c r="M8" s="15"/>
      <c r="N8" s="15"/>
      <c r="O8" s="15"/>
      <c r="P8" s="15"/>
      <c r="Q8" s="4">
        <f t="shared" si="0"/>
        <v>6</v>
      </c>
      <c r="R8" s="16"/>
    </row>
    <row r="9" spans="1:18" ht="31.8" thickBot="1" x14ac:dyDescent="0.35">
      <c r="A9" s="16" t="s">
        <v>111</v>
      </c>
      <c r="B9" s="18">
        <v>45078</v>
      </c>
      <c r="C9" s="24" t="s">
        <v>20</v>
      </c>
      <c r="D9" s="16" t="s">
        <v>112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1</v>
      </c>
      <c r="R9" s="16"/>
    </row>
    <row r="10" spans="1:18" ht="31.8" thickBot="1" x14ac:dyDescent="0.35">
      <c r="A10" s="16" t="s">
        <v>113</v>
      </c>
      <c r="B10" s="18">
        <v>45108</v>
      </c>
      <c r="C10" s="24" t="s">
        <v>50</v>
      </c>
      <c r="D10" s="16" t="s">
        <v>126</v>
      </c>
      <c r="E10" s="15">
        <v>1</v>
      </c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2</v>
      </c>
      <c r="R10" s="16"/>
    </row>
    <row r="11" spans="1:18" ht="31.8" thickBot="1" x14ac:dyDescent="0.35">
      <c r="A11" s="16" t="s">
        <v>114</v>
      </c>
      <c r="B11" s="18">
        <v>45143</v>
      </c>
      <c r="C11" s="24" t="s">
        <v>20</v>
      </c>
      <c r="D11" s="16" t="s">
        <v>103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/>
      <c r="N11" s="15"/>
      <c r="O11" s="15"/>
      <c r="P11" s="15"/>
      <c r="Q11" s="4">
        <f t="shared" si="0"/>
        <v>8</v>
      </c>
      <c r="R11" s="16"/>
    </row>
    <row r="12" spans="1:18" ht="16.2" thickBot="1" x14ac:dyDescent="0.35">
      <c r="A12" s="16" t="s">
        <v>115</v>
      </c>
      <c r="B12" s="18">
        <v>44958</v>
      </c>
      <c r="C12" s="24" t="s">
        <v>40</v>
      </c>
      <c r="D12" s="16" t="s">
        <v>116</v>
      </c>
      <c r="E12" s="15">
        <v>1</v>
      </c>
      <c r="F12" s="15"/>
      <c r="G12" s="15"/>
      <c r="H12" s="15">
        <v>1</v>
      </c>
      <c r="I12" s="15">
        <v>1</v>
      </c>
      <c r="J12" s="15"/>
      <c r="K12" s="15">
        <v>1</v>
      </c>
      <c r="L12" s="15"/>
      <c r="M12" s="15"/>
      <c r="N12" s="15"/>
      <c r="O12" s="15"/>
      <c r="P12" s="15"/>
      <c r="Q12" s="4">
        <f t="shared" si="0"/>
        <v>4</v>
      </c>
      <c r="R12" s="16"/>
    </row>
    <row r="13" spans="1:18" ht="31.8" thickBot="1" x14ac:dyDescent="0.35">
      <c r="A13" s="16" t="s">
        <v>117</v>
      </c>
      <c r="B13" s="18">
        <v>43132</v>
      </c>
      <c r="C13" s="24" t="s">
        <v>35</v>
      </c>
      <c r="D13" s="16" t="s">
        <v>103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/>
      <c r="O13" s="15"/>
      <c r="P13" s="15"/>
      <c r="Q13" s="4">
        <f t="shared" si="0"/>
        <v>9</v>
      </c>
      <c r="R13" s="16"/>
    </row>
    <row r="14" spans="1:18" ht="31.8" thickBot="1" x14ac:dyDescent="0.35">
      <c r="A14" s="16" t="s">
        <v>118</v>
      </c>
      <c r="B14" s="18">
        <v>45078</v>
      </c>
      <c r="C14" s="24" t="s">
        <v>94</v>
      </c>
      <c r="D14" s="16" t="s">
        <v>119</v>
      </c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1</v>
      </c>
      <c r="R14" s="16"/>
    </row>
    <row r="15" spans="1:18" ht="31.8" thickBot="1" x14ac:dyDescent="0.35">
      <c r="A15" s="16" t="s">
        <v>120</v>
      </c>
      <c r="B15" s="18">
        <v>44958</v>
      </c>
      <c r="C15" s="24" t="s">
        <v>91</v>
      </c>
      <c r="D15" s="16" t="s">
        <v>121</v>
      </c>
      <c r="E15" s="15">
        <v>1</v>
      </c>
      <c r="F15" s="15"/>
      <c r="G15" s="15"/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/>
      <c r="O15" s="15"/>
      <c r="P15" s="15"/>
      <c r="Q15" s="4">
        <f t="shared" si="0"/>
        <v>7</v>
      </c>
      <c r="R15" s="16"/>
    </row>
    <row r="16" spans="1:18" ht="31.8" thickBot="1" x14ac:dyDescent="0.35">
      <c r="A16" s="16" t="s">
        <v>122</v>
      </c>
      <c r="B16" s="18">
        <v>44870</v>
      </c>
      <c r="C16" s="24" t="s">
        <v>42</v>
      </c>
      <c r="D16" s="16" t="s">
        <v>123</v>
      </c>
      <c r="E16" s="15">
        <v>1</v>
      </c>
      <c r="F16" s="15"/>
      <c r="G16" s="15"/>
      <c r="H16" s="15">
        <v>1</v>
      </c>
      <c r="I16" s="15"/>
      <c r="J16" s="15"/>
      <c r="K16" s="15"/>
      <c r="L16" s="15"/>
      <c r="M16" s="15"/>
      <c r="N16" s="15"/>
      <c r="O16" s="15"/>
      <c r="P16" s="15"/>
      <c r="Q16" s="4">
        <f t="shared" si="0"/>
        <v>2</v>
      </c>
      <c r="R16" s="16"/>
    </row>
    <row r="17" spans="1:18" ht="31.8" thickBot="1" x14ac:dyDescent="0.35">
      <c r="A17" s="16" t="s">
        <v>124</v>
      </c>
      <c r="B17" s="18">
        <v>44839</v>
      </c>
      <c r="C17" s="24" t="s">
        <v>40</v>
      </c>
      <c r="D17" s="16" t="s">
        <v>125</v>
      </c>
      <c r="E17" s="15"/>
      <c r="F17" s="15"/>
      <c r="G17" s="15"/>
      <c r="H17" s="15">
        <v>1</v>
      </c>
      <c r="I17" s="15"/>
      <c r="J17" s="15">
        <v>1</v>
      </c>
      <c r="K17" s="15">
        <v>1</v>
      </c>
      <c r="L17" s="15">
        <v>1</v>
      </c>
      <c r="M17" s="15"/>
      <c r="N17" s="15"/>
      <c r="O17" s="15"/>
      <c r="P17" s="15"/>
      <c r="Q17" s="4">
        <f t="shared" si="0"/>
        <v>4</v>
      </c>
      <c r="R17" s="16"/>
    </row>
    <row r="18" spans="1:18" ht="31.8" thickBot="1" x14ac:dyDescent="0.35">
      <c r="A18" s="16" t="s">
        <v>127</v>
      </c>
      <c r="B18" s="18">
        <v>45108</v>
      </c>
      <c r="C18" s="24" t="s">
        <v>20</v>
      </c>
      <c r="D18" s="16" t="s">
        <v>112</v>
      </c>
      <c r="E18" s="15">
        <v>1</v>
      </c>
      <c r="F18" s="15">
        <v>1</v>
      </c>
      <c r="G18" s="15">
        <v>1</v>
      </c>
      <c r="H18" s="15"/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/>
      <c r="O18" s="15"/>
      <c r="P18" s="15"/>
      <c r="Q18" s="4">
        <f t="shared" si="0"/>
        <v>8</v>
      </c>
      <c r="R18" s="16"/>
    </row>
    <row r="19" spans="1:18" ht="31.8" thickBot="1" x14ac:dyDescent="0.35">
      <c r="A19" s="16" t="s">
        <v>128</v>
      </c>
      <c r="B19" s="18">
        <v>43739</v>
      </c>
      <c r="C19" s="24" t="s">
        <v>18</v>
      </c>
      <c r="D19" s="16" t="s">
        <v>129</v>
      </c>
      <c r="E19" s="15">
        <v>1</v>
      </c>
      <c r="F19" s="15"/>
      <c r="G19" s="15"/>
      <c r="H19" s="15"/>
      <c r="I19" s="15"/>
      <c r="J19" s="15"/>
      <c r="K19" s="15">
        <v>1</v>
      </c>
      <c r="L19" s="15">
        <v>1</v>
      </c>
      <c r="M19" s="15"/>
      <c r="N19" s="15"/>
      <c r="O19" s="15"/>
      <c r="P19" s="15"/>
      <c r="Q19" s="4">
        <f t="shared" si="0"/>
        <v>3</v>
      </c>
      <c r="R19" s="16"/>
    </row>
    <row r="20" spans="1:18" ht="31.8" thickBot="1" x14ac:dyDescent="0.35">
      <c r="A20" s="16" t="s">
        <v>130</v>
      </c>
      <c r="B20" s="18">
        <v>44470</v>
      </c>
      <c r="C20" s="24" t="s">
        <v>65</v>
      </c>
      <c r="D20" s="16" t="s">
        <v>103</v>
      </c>
      <c r="E20" s="15">
        <v>1</v>
      </c>
      <c r="F20" s="15"/>
      <c r="G20" s="15">
        <v>1</v>
      </c>
      <c r="H20" s="15"/>
      <c r="I20" s="15"/>
      <c r="J20" s="15"/>
      <c r="K20" s="15"/>
      <c r="L20" s="15">
        <v>1</v>
      </c>
      <c r="M20" s="15"/>
      <c r="N20" s="15"/>
      <c r="O20" s="15"/>
      <c r="P20" s="15"/>
      <c r="Q20" s="4">
        <f t="shared" si="0"/>
        <v>3</v>
      </c>
      <c r="R20" s="16"/>
    </row>
    <row r="21" spans="1:18" ht="31.8" thickBot="1" x14ac:dyDescent="0.35">
      <c r="A21" s="16" t="s">
        <v>131</v>
      </c>
      <c r="B21" s="18" t="s">
        <v>183</v>
      </c>
      <c r="C21" s="24" t="s">
        <v>20</v>
      </c>
      <c r="D21" s="16" t="s">
        <v>112</v>
      </c>
      <c r="E21" s="15">
        <v>1</v>
      </c>
      <c r="F21" s="15">
        <v>1</v>
      </c>
      <c r="G21" s="15"/>
      <c r="H21" s="15"/>
      <c r="I21" s="15"/>
      <c r="J21" s="15">
        <v>1</v>
      </c>
      <c r="K21" s="15"/>
      <c r="L21" s="15"/>
      <c r="M21" s="15"/>
      <c r="N21" s="15"/>
      <c r="O21" s="15"/>
      <c r="P21" s="15"/>
      <c r="Q21" s="4">
        <f t="shared" si="0"/>
        <v>3</v>
      </c>
      <c r="R21" s="16"/>
    </row>
    <row r="22" spans="1:18" ht="16.2" thickBot="1" x14ac:dyDescent="0.35">
      <c r="A22" s="16" t="s">
        <v>132</v>
      </c>
      <c r="B22" s="18">
        <v>45047</v>
      </c>
      <c r="C22" s="24" t="s">
        <v>87</v>
      </c>
      <c r="D22" s="16" t="s">
        <v>119</v>
      </c>
      <c r="E22" s="15">
        <v>1</v>
      </c>
      <c r="F22" s="15">
        <v>1</v>
      </c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3</v>
      </c>
      <c r="R22" s="16"/>
    </row>
    <row r="23" spans="1:18" ht="16.2" thickBot="1" x14ac:dyDescent="0.35">
      <c r="A23" s="16" t="s">
        <v>133</v>
      </c>
      <c r="B23" s="18">
        <v>43739</v>
      </c>
      <c r="C23" s="24" t="s">
        <v>58</v>
      </c>
      <c r="D23" s="16" t="s">
        <v>119</v>
      </c>
      <c r="E23" s="15">
        <v>1</v>
      </c>
      <c r="F23" s="15"/>
      <c r="G23" s="15"/>
      <c r="H23" s="15">
        <v>1</v>
      </c>
      <c r="I23" s="15"/>
      <c r="J23" s="15">
        <v>1</v>
      </c>
      <c r="K23" s="15"/>
      <c r="L23" s="15"/>
      <c r="M23" s="15"/>
      <c r="N23" s="15"/>
      <c r="O23" s="15"/>
      <c r="P23" s="15"/>
      <c r="Q23" s="4">
        <f t="shared" si="0"/>
        <v>3</v>
      </c>
      <c r="R23" s="16"/>
    </row>
    <row r="24" spans="1:18" ht="31.8" thickBot="1" x14ac:dyDescent="0.35">
      <c r="A24" s="16" t="s">
        <v>134</v>
      </c>
      <c r="B24" s="18">
        <v>43101</v>
      </c>
      <c r="C24" s="24" t="s">
        <v>94</v>
      </c>
      <c r="D24" s="16" t="s">
        <v>103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/>
      <c r="N24" s="15"/>
      <c r="O24" s="15"/>
      <c r="P24" s="15"/>
      <c r="Q24" s="4">
        <f t="shared" si="0"/>
        <v>8</v>
      </c>
      <c r="R24" s="16"/>
    </row>
    <row r="25" spans="1:18" ht="31.8" thickBot="1" x14ac:dyDescent="0.35">
      <c r="A25" s="16" t="s">
        <v>135</v>
      </c>
      <c r="B25" s="18" t="s">
        <v>183</v>
      </c>
      <c r="C25" s="24" t="s">
        <v>20</v>
      </c>
      <c r="D25" s="16" t="s">
        <v>112</v>
      </c>
      <c r="E25" s="15">
        <v>1</v>
      </c>
      <c r="F25" s="15"/>
      <c r="G25" s="15"/>
      <c r="H25" s="15"/>
      <c r="I25" s="15"/>
      <c r="J25" s="15"/>
      <c r="K25" s="15"/>
      <c r="L25" s="15">
        <v>1</v>
      </c>
      <c r="M25" s="15"/>
      <c r="N25" s="15"/>
      <c r="O25" s="15"/>
      <c r="P25" s="15"/>
      <c r="Q25" s="4">
        <f t="shared" si="0"/>
        <v>2</v>
      </c>
      <c r="R25" s="16"/>
    </row>
    <row r="26" spans="1:18" ht="16.2" thickBot="1" x14ac:dyDescent="0.35">
      <c r="A26" s="16" t="s">
        <v>136</v>
      </c>
      <c r="B26" s="18">
        <v>45108</v>
      </c>
      <c r="C26" s="24" t="s">
        <v>87</v>
      </c>
      <c r="D26" s="16" t="s">
        <v>119</v>
      </c>
      <c r="E26" s="15">
        <v>1</v>
      </c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2</v>
      </c>
      <c r="R26" s="16"/>
    </row>
    <row r="27" spans="1:18" ht="16.2" thickBot="1" x14ac:dyDescent="0.35">
      <c r="A27" s="16" t="s">
        <v>137</v>
      </c>
      <c r="B27" s="18">
        <v>44927</v>
      </c>
      <c r="C27" s="24" t="s">
        <v>61</v>
      </c>
      <c r="D27" s="16" t="s">
        <v>138</v>
      </c>
      <c r="E27" s="15"/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1</v>
      </c>
      <c r="R27" s="16"/>
    </row>
    <row r="28" spans="1:18" ht="31.8" thickBot="1" x14ac:dyDescent="0.35">
      <c r="A28" s="16" t="s">
        <v>139</v>
      </c>
      <c r="B28" s="18">
        <v>44743</v>
      </c>
      <c r="C28" s="24" t="s">
        <v>51</v>
      </c>
      <c r="D28" s="16" t="s">
        <v>140</v>
      </c>
      <c r="E28" s="15"/>
      <c r="F28" s="15">
        <v>1</v>
      </c>
      <c r="G28" s="15">
        <v>1</v>
      </c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4">
        <f t="shared" si="0"/>
        <v>3</v>
      </c>
      <c r="R28" s="16"/>
    </row>
    <row r="29" spans="1:18" ht="31.8" thickBot="1" x14ac:dyDescent="0.35">
      <c r="A29" s="16" t="s">
        <v>141</v>
      </c>
      <c r="B29" s="18">
        <v>45139</v>
      </c>
      <c r="C29" s="24" t="s">
        <v>35</v>
      </c>
      <c r="D29" s="16" t="s">
        <v>103</v>
      </c>
      <c r="E29" s="15"/>
      <c r="F29" s="15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1</v>
      </c>
      <c r="R29" s="16"/>
    </row>
    <row r="30" spans="1:18" ht="31.8" thickBot="1" x14ac:dyDescent="0.35">
      <c r="A30" s="16" t="s">
        <v>142</v>
      </c>
      <c r="B30" s="18">
        <v>43501</v>
      </c>
      <c r="C30" s="24" t="s">
        <v>20</v>
      </c>
      <c r="D30" s="16" t="s">
        <v>103</v>
      </c>
      <c r="E30" s="15"/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/>
      <c r="O30" s="15"/>
      <c r="P30" s="15"/>
      <c r="Q30" s="4">
        <f t="shared" si="0"/>
        <v>8</v>
      </c>
      <c r="R30" s="16"/>
    </row>
    <row r="31" spans="1:18" ht="31.8" thickBot="1" x14ac:dyDescent="0.35">
      <c r="A31" s="16" t="s">
        <v>143</v>
      </c>
      <c r="B31" s="18">
        <v>43101</v>
      </c>
      <c r="C31" s="24" t="s">
        <v>34</v>
      </c>
      <c r="D31" s="16" t="s">
        <v>144</v>
      </c>
      <c r="E31" s="15"/>
      <c r="F31" s="15">
        <v>1</v>
      </c>
      <c r="G31" s="15"/>
      <c r="H31" s="15">
        <v>1</v>
      </c>
      <c r="I31" s="15">
        <v>1</v>
      </c>
      <c r="J31" s="15">
        <v>1</v>
      </c>
      <c r="K31" s="15">
        <v>1</v>
      </c>
      <c r="L31" s="15"/>
      <c r="M31" s="15"/>
      <c r="N31" s="15"/>
      <c r="O31" s="15"/>
      <c r="P31" s="15"/>
      <c r="Q31" s="4">
        <f t="shared" si="0"/>
        <v>5</v>
      </c>
      <c r="R31" s="16"/>
    </row>
    <row r="32" spans="1:18" ht="31.8" thickBot="1" x14ac:dyDescent="0.35">
      <c r="A32" s="16" t="s">
        <v>145</v>
      </c>
      <c r="B32" s="18">
        <v>43101</v>
      </c>
      <c r="C32" s="24" t="s">
        <v>35</v>
      </c>
      <c r="D32" s="16" t="s">
        <v>103</v>
      </c>
      <c r="E32" s="15"/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/>
      <c r="N32" s="15"/>
      <c r="O32" s="15"/>
      <c r="P32" s="15"/>
      <c r="Q32" s="4">
        <f t="shared" si="0"/>
        <v>7</v>
      </c>
      <c r="R32" s="16"/>
    </row>
    <row r="33" spans="1:18" ht="16.2" thickBot="1" x14ac:dyDescent="0.35">
      <c r="A33" s="16" t="s">
        <v>146</v>
      </c>
      <c r="B33" s="18">
        <v>44900</v>
      </c>
      <c r="C33" s="24" t="s">
        <v>87</v>
      </c>
      <c r="D33" s="16" t="s">
        <v>147</v>
      </c>
      <c r="E33" s="15"/>
      <c r="F33" s="15">
        <v>1</v>
      </c>
      <c r="G33" s="15"/>
      <c r="H33" s="15">
        <v>1</v>
      </c>
      <c r="I33" s="15"/>
      <c r="J33" s="15"/>
      <c r="K33" s="15"/>
      <c r="L33" s="15"/>
      <c r="M33" s="15"/>
      <c r="N33" s="15"/>
      <c r="O33" s="15"/>
      <c r="P33" s="15"/>
      <c r="Q33" s="4">
        <f t="shared" si="0"/>
        <v>2</v>
      </c>
      <c r="R33" s="16"/>
    </row>
    <row r="34" spans="1:18" ht="31.8" thickBot="1" x14ac:dyDescent="0.35">
      <c r="A34" s="16" t="s">
        <v>148</v>
      </c>
      <c r="B34" s="18">
        <v>44958</v>
      </c>
      <c r="C34" s="24" t="s">
        <v>31</v>
      </c>
      <c r="D34" s="16" t="s">
        <v>149</v>
      </c>
      <c r="E34" s="15"/>
      <c r="F34" s="15">
        <v>1</v>
      </c>
      <c r="G34" s="15"/>
      <c r="H34" s="15"/>
      <c r="I34" s="15"/>
      <c r="J34" s="15">
        <v>1</v>
      </c>
      <c r="K34" s="15">
        <v>1</v>
      </c>
      <c r="L34" s="15"/>
      <c r="M34" s="15"/>
      <c r="N34" s="15"/>
      <c r="O34" s="15"/>
      <c r="P34" s="15"/>
      <c r="Q34" s="4">
        <f t="shared" si="0"/>
        <v>3</v>
      </c>
      <c r="R34" s="16"/>
    </row>
    <row r="35" spans="1:18" ht="16.2" thickBot="1" x14ac:dyDescent="0.35">
      <c r="A35" s="16" t="s">
        <v>150</v>
      </c>
      <c r="B35" s="18">
        <v>44927</v>
      </c>
      <c r="C35" s="24" t="s">
        <v>91</v>
      </c>
      <c r="D35" s="16" t="s">
        <v>151</v>
      </c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1</v>
      </c>
      <c r="R35" s="16"/>
    </row>
    <row r="36" spans="1:18" ht="31.8" thickBot="1" x14ac:dyDescent="0.35">
      <c r="A36" s="16" t="s">
        <v>152</v>
      </c>
      <c r="B36" s="18">
        <v>44228</v>
      </c>
      <c r="C36" s="24" t="s">
        <v>97</v>
      </c>
      <c r="D36" s="16" t="s">
        <v>103</v>
      </c>
      <c r="E36" s="15"/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1</v>
      </c>
      <c r="R36" s="16"/>
    </row>
    <row r="37" spans="1:18" ht="31.8" thickBot="1" x14ac:dyDescent="0.35">
      <c r="A37" s="16" t="s">
        <v>153</v>
      </c>
      <c r="B37" s="18">
        <v>44836</v>
      </c>
      <c r="C37" s="24" t="s">
        <v>53</v>
      </c>
      <c r="D37" s="16" t="s">
        <v>103</v>
      </c>
      <c r="E37" s="15"/>
      <c r="F37" s="15">
        <v>1</v>
      </c>
      <c r="G37" s="15"/>
      <c r="H37" s="15">
        <v>1</v>
      </c>
      <c r="I37" s="15">
        <v>1</v>
      </c>
      <c r="J37" s="15">
        <v>1</v>
      </c>
      <c r="K37" s="15">
        <v>1</v>
      </c>
      <c r="L37" s="15"/>
      <c r="M37" s="15"/>
      <c r="N37" s="15"/>
      <c r="O37" s="15"/>
      <c r="P37" s="15"/>
      <c r="Q37" s="4">
        <f t="shared" si="0"/>
        <v>5</v>
      </c>
      <c r="R37" s="16"/>
    </row>
    <row r="38" spans="1:18" ht="31.8" thickBot="1" x14ac:dyDescent="0.35">
      <c r="A38" s="16" t="s">
        <v>154</v>
      </c>
      <c r="B38" s="18">
        <v>43101</v>
      </c>
      <c r="C38" s="24" t="s">
        <v>35</v>
      </c>
      <c r="D38" s="16" t="s">
        <v>103</v>
      </c>
      <c r="E38" s="15"/>
      <c r="F38" s="15">
        <v>1</v>
      </c>
      <c r="G38" s="15">
        <v>1</v>
      </c>
      <c r="H38" s="15"/>
      <c r="I38" s="15"/>
      <c r="J38" s="15">
        <v>1</v>
      </c>
      <c r="K38" s="15"/>
      <c r="L38" s="15">
        <v>1</v>
      </c>
      <c r="M38" s="15"/>
      <c r="N38" s="15"/>
      <c r="O38" s="15"/>
      <c r="P38" s="15"/>
      <c r="Q38" s="4">
        <f t="shared" si="0"/>
        <v>4</v>
      </c>
      <c r="R38" s="16"/>
    </row>
    <row r="39" spans="1:18" ht="31.8" thickBot="1" x14ac:dyDescent="0.35">
      <c r="A39" s="16" t="s">
        <v>155</v>
      </c>
      <c r="B39" s="18">
        <v>43863</v>
      </c>
      <c r="C39" s="24" t="s">
        <v>97</v>
      </c>
      <c r="D39" s="16" t="s">
        <v>156</v>
      </c>
      <c r="E39" s="15"/>
      <c r="F39" s="15">
        <v>1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1</v>
      </c>
      <c r="R39" s="16"/>
    </row>
    <row r="40" spans="1:18" ht="31.8" thickBot="1" x14ac:dyDescent="0.35">
      <c r="A40" s="16" t="s">
        <v>157</v>
      </c>
      <c r="B40" s="18">
        <v>43101</v>
      </c>
      <c r="C40" s="24" t="s">
        <v>27</v>
      </c>
      <c r="D40" s="16" t="s">
        <v>158</v>
      </c>
      <c r="E40" s="15"/>
      <c r="F40" s="15"/>
      <c r="G40" s="15">
        <v>1</v>
      </c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1</v>
      </c>
      <c r="R40" s="16"/>
    </row>
    <row r="41" spans="1:18" ht="31.8" thickBot="1" x14ac:dyDescent="0.35">
      <c r="A41" s="16" t="s">
        <v>159</v>
      </c>
      <c r="B41" s="18">
        <v>44986</v>
      </c>
      <c r="C41" s="24" t="s">
        <v>28</v>
      </c>
      <c r="D41" s="16" t="s">
        <v>160</v>
      </c>
      <c r="E41" s="15"/>
      <c r="F41" s="15"/>
      <c r="G41" s="15">
        <v>1</v>
      </c>
      <c r="H41" s="15"/>
      <c r="I41" s="15">
        <v>1</v>
      </c>
      <c r="J41" s="15"/>
      <c r="K41" s="15"/>
      <c r="L41" s="15">
        <v>1</v>
      </c>
      <c r="M41" s="15"/>
      <c r="N41" s="15"/>
      <c r="O41" s="15"/>
      <c r="P41" s="15"/>
      <c r="Q41" s="4">
        <f t="shared" si="0"/>
        <v>3</v>
      </c>
      <c r="R41" s="16"/>
    </row>
    <row r="42" spans="1:18" ht="31.8" thickBot="1" x14ac:dyDescent="0.35">
      <c r="A42" s="16" t="s">
        <v>161</v>
      </c>
      <c r="B42" s="18">
        <v>45047</v>
      </c>
      <c r="C42" s="24" t="s">
        <v>35</v>
      </c>
      <c r="D42" s="16" t="s">
        <v>103</v>
      </c>
      <c r="E42" s="15"/>
      <c r="F42" s="15"/>
      <c r="G42" s="15">
        <v>1</v>
      </c>
      <c r="H42" s="15"/>
      <c r="I42" s="15">
        <v>1</v>
      </c>
      <c r="J42" s="15">
        <v>1</v>
      </c>
      <c r="K42" s="15">
        <v>1</v>
      </c>
      <c r="L42" s="15">
        <v>1</v>
      </c>
      <c r="M42" s="15"/>
      <c r="N42" s="15"/>
      <c r="O42" s="15"/>
      <c r="P42" s="15"/>
      <c r="Q42" s="4">
        <f t="shared" si="0"/>
        <v>5</v>
      </c>
      <c r="R42" s="16"/>
    </row>
    <row r="43" spans="1:18" ht="31.8" thickBot="1" x14ac:dyDescent="0.35">
      <c r="A43" s="16" t="s">
        <v>162</v>
      </c>
      <c r="B43" s="18">
        <v>45108</v>
      </c>
      <c r="C43" s="24" t="s">
        <v>31</v>
      </c>
      <c r="D43" s="16" t="s">
        <v>103</v>
      </c>
      <c r="E43" s="15"/>
      <c r="F43" s="15"/>
      <c r="G43" s="15">
        <v>1</v>
      </c>
      <c r="H43" s="15"/>
      <c r="I43" s="15">
        <v>1</v>
      </c>
      <c r="J43" s="15">
        <v>1</v>
      </c>
      <c r="K43" s="15">
        <v>1</v>
      </c>
      <c r="L43" s="15"/>
      <c r="M43" s="15"/>
      <c r="N43" s="15"/>
      <c r="O43" s="15"/>
      <c r="P43" s="15"/>
      <c r="Q43" s="4">
        <f t="shared" si="0"/>
        <v>4</v>
      </c>
      <c r="R43" s="16"/>
    </row>
    <row r="44" spans="1:18" ht="31.8" thickBot="1" x14ac:dyDescent="0.35">
      <c r="A44" s="16" t="s">
        <v>163</v>
      </c>
      <c r="B44" s="18">
        <v>43101</v>
      </c>
      <c r="C44" s="24" t="s">
        <v>31</v>
      </c>
      <c r="D44" s="16" t="s">
        <v>103</v>
      </c>
      <c r="E44" s="15"/>
      <c r="F44" s="15"/>
      <c r="G44" s="15">
        <v>1</v>
      </c>
      <c r="H44" s="15"/>
      <c r="I44" s="15"/>
      <c r="J44" s="15"/>
      <c r="K44" s="15">
        <v>1</v>
      </c>
      <c r="L44" s="15"/>
      <c r="M44" s="15"/>
      <c r="N44" s="15"/>
      <c r="O44" s="15"/>
      <c r="P44" s="15"/>
      <c r="Q44" s="4">
        <f t="shared" si="0"/>
        <v>2</v>
      </c>
      <c r="R44" s="16"/>
    </row>
    <row r="45" spans="1:18" ht="31.8" thickBot="1" x14ac:dyDescent="0.35">
      <c r="A45" s="16" t="s">
        <v>164</v>
      </c>
      <c r="B45" s="18">
        <v>44866</v>
      </c>
      <c r="C45" s="24" t="s">
        <v>31</v>
      </c>
      <c r="D45" s="16" t="s">
        <v>103</v>
      </c>
      <c r="E45" s="15"/>
      <c r="F45" s="15"/>
      <c r="G45" s="15">
        <v>1</v>
      </c>
      <c r="H45" s="15"/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/>
      <c r="O45" s="15"/>
      <c r="P45" s="15"/>
      <c r="Q45" s="4">
        <f t="shared" si="0"/>
        <v>6</v>
      </c>
      <c r="R45" s="16"/>
    </row>
    <row r="46" spans="1:18" ht="31.8" thickBot="1" x14ac:dyDescent="0.35">
      <c r="A46" s="16" t="s">
        <v>165</v>
      </c>
      <c r="B46" s="18">
        <v>44743</v>
      </c>
      <c r="C46" s="24" t="s">
        <v>20</v>
      </c>
      <c r="D46" s="16" t="s">
        <v>103</v>
      </c>
      <c r="E46" s="15"/>
      <c r="F46" s="15"/>
      <c r="G46" s="15">
        <v>1</v>
      </c>
      <c r="H46" s="15"/>
      <c r="I46" s="15"/>
      <c r="J46" s="15">
        <v>1</v>
      </c>
      <c r="K46" s="15"/>
      <c r="L46" s="15"/>
      <c r="M46" s="15">
        <v>1</v>
      </c>
      <c r="N46" s="15"/>
      <c r="O46" s="15"/>
      <c r="P46" s="15"/>
      <c r="Q46" s="4">
        <f t="shared" si="0"/>
        <v>3</v>
      </c>
      <c r="R46" s="16"/>
    </row>
    <row r="47" spans="1:18" ht="31.8" thickBot="1" x14ac:dyDescent="0.35">
      <c r="A47" s="16" t="s">
        <v>166</v>
      </c>
      <c r="B47" s="18">
        <v>44896</v>
      </c>
      <c r="C47" s="24" t="s">
        <v>20</v>
      </c>
      <c r="D47" s="16" t="s">
        <v>103</v>
      </c>
      <c r="E47" s="15"/>
      <c r="F47" s="15"/>
      <c r="G47" s="15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1</v>
      </c>
      <c r="R47" s="16"/>
    </row>
    <row r="48" spans="1:18" ht="31.8" thickBot="1" x14ac:dyDescent="0.35">
      <c r="A48" s="16" t="s">
        <v>167</v>
      </c>
      <c r="B48" s="18">
        <v>44166</v>
      </c>
      <c r="C48" s="24" t="s">
        <v>32</v>
      </c>
      <c r="D48" s="16" t="s">
        <v>168</v>
      </c>
      <c r="E48" s="15"/>
      <c r="F48" s="15"/>
      <c r="G48" s="15">
        <v>1</v>
      </c>
      <c r="H48" s="15"/>
      <c r="I48" s="15"/>
      <c r="J48" s="15"/>
      <c r="K48" s="15"/>
      <c r="L48" s="15"/>
      <c r="M48" s="15">
        <v>1</v>
      </c>
      <c r="N48" s="15"/>
      <c r="O48" s="15"/>
      <c r="P48" s="15"/>
      <c r="Q48" s="4">
        <f t="shared" si="0"/>
        <v>2</v>
      </c>
      <c r="R48" s="16"/>
    </row>
    <row r="49" spans="1:18" ht="31.8" thickBot="1" x14ac:dyDescent="0.35">
      <c r="A49" s="16" t="s">
        <v>169</v>
      </c>
      <c r="B49" s="18">
        <v>45108</v>
      </c>
      <c r="C49" s="24" t="s">
        <v>48</v>
      </c>
      <c r="D49" s="16" t="s">
        <v>170</v>
      </c>
      <c r="E49" s="15"/>
      <c r="F49" s="15"/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1</v>
      </c>
      <c r="R49" s="16"/>
    </row>
    <row r="50" spans="1:18" ht="31.8" thickBot="1" x14ac:dyDescent="0.35">
      <c r="A50" s="16" t="s">
        <v>171</v>
      </c>
      <c r="B50" s="18">
        <v>45108</v>
      </c>
      <c r="C50" s="24" t="s">
        <v>20</v>
      </c>
      <c r="D50" s="16" t="s">
        <v>170</v>
      </c>
      <c r="E50" s="15"/>
      <c r="F50" s="15"/>
      <c r="G50" s="15">
        <v>1</v>
      </c>
      <c r="H50" s="15"/>
      <c r="I50" s="15"/>
      <c r="J50" s="15"/>
      <c r="K50" s="15"/>
      <c r="L50" s="15"/>
      <c r="M50" s="15">
        <v>1</v>
      </c>
      <c r="N50" s="15"/>
      <c r="O50" s="15"/>
      <c r="P50" s="15"/>
      <c r="Q50" s="4">
        <f t="shared" si="0"/>
        <v>2</v>
      </c>
      <c r="R50" s="16"/>
    </row>
    <row r="51" spans="1:18" ht="31.8" thickBot="1" x14ac:dyDescent="0.35">
      <c r="A51" s="16" t="s">
        <v>172</v>
      </c>
      <c r="B51" s="18">
        <v>45170</v>
      </c>
      <c r="C51" s="24" t="s">
        <v>32</v>
      </c>
      <c r="D51" s="16" t="s">
        <v>173</v>
      </c>
      <c r="E51" s="15"/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1</v>
      </c>
      <c r="R51" s="16"/>
    </row>
    <row r="52" spans="1:18" ht="31.8" thickBot="1" x14ac:dyDescent="0.35">
      <c r="A52" s="16" t="s">
        <v>174</v>
      </c>
      <c r="B52" s="18">
        <v>44927</v>
      </c>
      <c r="C52" s="24" t="s">
        <v>91</v>
      </c>
      <c r="D52" s="16" t="s">
        <v>121</v>
      </c>
      <c r="E52" s="15"/>
      <c r="F52" s="15"/>
      <c r="G52" s="15">
        <v>1</v>
      </c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1</v>
      </c>
      <c r="R52" s="16"/>
    </row>
    <row r="53" spans="1:18" ht="31.8" thickBot="1" x14ac:dyDescent="0.35">
      <c r="A53" s="16" t="s">
        <v>184</v>
      </c>
      <c r="B53" s="18">
        <v>45203</v>
      </c>
      <c r="C53" s="24" t="s">
        <v>35</v>
      </c>
      <c r="D53" s="16" t="s">
        <v>185</v>
      </c>
      <c r="E53" s="15"/>
      <c r="F53" s="15"/>
      <c r="G53" s="15"/>
      <c r="H53" s="15">
        <v>1</v>
      </c>
      <c r="I53" s="15"/>
      <c r="J53" s="15"/>
      <c r="K53" s="15"/>
      <c r="L53" s="15"/>
      <c r="M53" s="15"/>
      <c r="N53" s="15"/>
      <c r="O53" s="15"/>
      <c r="P53" s="15"/>
      <c r="Q53" s="4">
        <f t="shared" si="0"/>
        <v>1</v>
      </c>
      <c r="R53" s="16"/>
    </row>
    <row r="54" spans="1:18" ht="16.2" thickBot="1" x14ac:dyDescent="0.35">
      <c r="A54" s="16" t="s">
        <v>186</v>
      </c>
      <c r="B54" s="18">
        <v>43101</v>
      </c>
      <c r="C54" s="24" t="s">
        <v>61</v>
      </c>
      <c r="D54" s="16" t="s">
        <v>138</v>
      </c>
      <c r="E54" s="15"/>
      <c r="F54" s="15"/>
      <c r="G54" s="15"/>
      <c r="H54" s="15">
        <v>1</v>
      </c>
      <c r="I54" s="15"/>
      <c r="J54" s="15"/>
      <c r="K54" s="15"/>
      <c r="L54" s="15"/>
      <c r="M54" s="15"/>
      <c r="N54" s="15"/>
      <c r="O54" s="15"/>
      <c r="P54" s="15"/>
      <c r="Q54" s="4">
        <f t="shared" si="0"/>
        <v>1</v>
      </c>
      <c r="R54" s="16"/>
    </row>
    <row r="55" spans="1:18" ht="31.8" thickBot="1" x14ac:dyDescent="0.35">
      <c r="A55" s="16" t="s">
        <v>187</v>
      </c>
      <c r="B55" s="18">
        <v>43466</v>
      </c>
      <c r="C55" s="24" t="s">
        <v>35</v>
      </c>
      <c r="D55" s="16" t="s">
        <v>103</v>
      </c>
      <c r="E55" s="15"/>
      <c r="F55" s="15"/>
      <c r="G55" s="15"/>
      <c r="H55" s="15">
        <v>1</v>
      </c>
      <c r="I55" s="15">
        <v>1</v>
      </c>
      <c r="J55" s="15">
        <v>1</v>
      </c>
      <c r="K55" s="15"/>
      <c r="L55" s="15">
        <v>1</v>
      </c>
      <c r="M55" s="15"/>
      <c r="N55" s="15"/>
      <c r="O55" s="15"/>
      <c r="P55" s="15"/>
      <c r="Q55" s="4">
        <f t="shared" si="0"/>
        <v>4</v>
      </c>
      <c r="R55" s="16"/>
    </row>
    <row r="56" spans="1:18" ht="16.2" thickBot="1" x14ac:dyDescent="0.35">
      <c r="A56" s="16" t="s">
        <v>188</v>
      </c>
      <c r="B56" s="18">
        <v>45203</v>
      </c>
      <c r="C56" s="24" t="s">
        <v>90</v>
      </c>
      <c r="D56" s="16" t="s">
        <v>119</v>
      </c>
      <c r="E56" s="15"/>
      <c r="F56" s="15"/>
      <c r="G56" s="15"/>
      <c r="H56" s="15">
        <v>1</v>
      </c>
      <c r="I56" s="15"/>
      <c r="J56" s="15"/>
      <c r="K56" s="15"/>
      <c r="L56" s="15"/>
      <c r="M56" s="15"/>
      <c r="N56" s="15"/>
      <c r="O56" s="15"/>
      <c r="P56" s="15"/>
      <c r="Q56" s="4">
        <f t="shared" si="0"/>
        <v>1</v>
      </c>
      <c r="R56" s="16"/>
    </row>
    <row r="57" spans="1:18" ht="31.8" thickBot="1" x14ac:dyDescent="0.35">
      <c r="A57" s="16" t="s">
        <v>189</v>
      </c>
      <c r="B57" s="18">
        <v>43466</v>
      </c>
      <c r="C57" s="24" t="s">
        <v>35</v>
      </c>
      <c r="D57" s="16" t="s">
        <v>103</v>
      </c>
      <c r="E57" s="15"/>
      <c r="F57" s="15"/>
      <c r="G57" s="15"/>
      <c r="H57" s="15">
        <v>1</v>
      </c>
      <c r="I57" s="15"/>
      <c r="J57" s="15">
        <v>1</v>
      </c>
      <c r="K57" s="15">
        <v>1</v>
      </c>
      <c r="L57" s="15">
        <v>1</v>
      </c>
      <c r="M57" s="15"/>
      <c r="N57" s="15"/>
      <c r="O57" s="15"/>
      <c r="P57" s="15"/>
      <c r="Q57" s="4">
        <f t="shared" si="0"/>
        <v>4</v>
      </c>
      <c r="R57" s="16"/>
    </row>
    <row r="58" spans="1:18" ht="16.2" thickBot="1" x14ac:dyDescent="0.35">
      <c r="A58" s="16" t="s">
        <v>190</v>
      </c>
      <c r="B58" s="18">
        <v>45203</v>
      </c>
      <c r="C58" s="24" t="s">
        <v>40</v>
      </c>
      <c r="D58" s="16" t="s">
        <v>191</v>
      </c>
      <c r="E58" s="15"/>
      <c r="F58" s="15"/>
      <c r="G58" s="15"/>
      <c r="H58" s="15">
        <v>1</v>
      </c>
      <c r="I58" s="15"/>
      <c r="J58" s="15"/>
      <c r="K58" s="15"/>
      <c r="L58" s="15"/>
      <c r="M58" s="15"/>
      <c r="N58" s="15"/>
      <c r="O58" s="15"/>
      <c r="P58" s="15"/>
      <c r="Q58" s="4">
        <f t="shared" si="0"/>
        <v>1</v>
      </c>
      <c r="R58" s="16"/>
    </row>
    <row r="59" spans="1:18" ht="31.8" thickBot="1" x14ac:dyDescent="0.35">
      <c r="A59" s="16" t="s">
        <v>192</v>
      </c>
      <c r="B59" s="18">
        <v>44855</v>
      </c>
      <c r="C59" s="24" t="s">
        <v>18</v>
      </c>
      <c r="D59" s="16" t="s">
        <v>129</v>
      </c>
      <c r="E59" s="15"/>
      <c r="F59" s="15"/>
      <c r="G59" s="15"/>
      <c r="H59" s="15">
        <v>1</v>
      </c>
      <c r="I59" s="15"/>
      <c r="J59" s="15">
        <v>1</v>
      </c>
      <c r="K59" s="15"/>
      <c r="L59" s="15">
        <v>1</v>
      </c>
      <c r="M59" s="15"/>
      <c r="N59" s="15"/>
      <c r="O59" s="15"/>
      <c r="P59" s="15"/>
      <c r="Q59" s="4">
        <f t="shared" si="0"/>
        <v>3</v>
      </c>
      <c r="R59" s="16"/>
    </row>
    <row r="60" spans="1:18" ht="31.8" thickBot="1" x14ac:dyDescent="0.35">
      <c r="A60" s="16" t="s">
        <v>193</v>
      </c>
      <c r="B60" s="18">
        <v>44838</v>
      </c>
      <c r="C60" s="24" t="s">
        <v>28</v>
      </c>
      <c r="D60" s="16" t="s">
        <v>194</v>
      </c>
      <c r="E60" s="15"/>
      <c r="F60" s="15"/>
      <c r="G60" s="15"/>
      <c r="H60" s="15">
        <v>1</v>
      </c>
      <c r="I60" s="15"/>
      <c r="J60" s="15"/>
      <c r="K60" s="15"/>
      <c r="L60" s="15"/>
      <c r="M60" s="15"/>
      <c r="N60" s="15"/>
      <c r="O60" s="15"/>
      <c r="P60" s="15"/>
      <c r="Q60" s="4">
        <f t="shared" si="0"/>
        <v>1</v>
      </c>
      <c r="R60" s="16"/>
    </row>
    <row r="61" spans="1:18" ht="16.2" thickBot="1" x14ac:dyDescent="0.35">
      <c r="A61" s="16" t="s">
        <v>195</v>
      </c>
      <c r="B61" s="18">
        <v>44999</v>
      </c>
      <c r="C61" s="24" t="s">
        <v>61</v>
      </c>
      <c r="D61" s="16" t="s">
        <v>138</v>
      </c>
      <c r="E61" s="15"/>
      <c r="F61" s="15"/>
      <c r="G61" s="15"/>
      <c r="H61" s="15">
        <v>1</v>
      </c>
      <c r="I61" s="15">
        <v>1</v>
      </c>
      <c r="J61" s="15"/>
      <c r="K61" s="15"/>
      <c r="L61" s="15"/>
      <c r="M61" s="15"/>
      <c r="N61" s="15"/>
      <c r="O61" s="15"/>
      <c r="P61" s="15"/>
      <c r="Q61" s="4">
        <f t="shared" si="0"/>
        <v>2</v>
      </c>
      <c r="R61" s="16"/>
    </row>
    <row r="62" spans="1:18" ht="16.2" thickBot="1" x14ac:dyDescent="0.35">
      <c r="A62" s="16" t="s">
        <v>196</v>
      </c>
      <c r="B62" s="18">
        <v>45203</v>
      </c>
      <c r="C62" s="24" t="s">
        <v>59</v>
      </c>
      <c r="D62" s="16" t="s">
        <v>197</v>
      </c>
      <c r="E62" s="15"/>
      <c r="F62" s="15"/>
      <c r="G62" s="15"/>
      <c r="H62" s="15">
        <v>1</v>
      </c>
      <c r="I62" s="15"/>
      <c r="J62" s="15"/>
      <c r="K62" s="15"/>
      <c r="L62" s="15"/>
      <c r="M62" s="15"/>
      <c r="N62" s="15"/>
      <c r="O62" s="15"/>
      <c r="P62" s="15"/>
      <c r="Q62" s="4">
        <f t="shared" si="0"/>
        <v>1</v>
      </c>
      <c r="R62" s="16"/>
    </row>
    <row r="63" spans="1:18" ht="31.8" thickBot="1" x14ac:dyDescent="0.35">
      <c r="A63" s="16" t="s">
        <v>198</v>
      </c>
      <c r="B63" s="18">
        <v>43466</v>
      </c>
      <c r="C63" s="24" t="s">
        <v>35</v>
      </c>
      <c r="D63" s="16" t="s">
        <v>103</v>
      </c>
      <c r="E63" s="15"/>
      <c r="F63" s="15"/>
      <c r="G63" s="15"/>
      <c r="H63" s="15">
        <v>1</v>
      </c>
      <c r="I63" s="15"/>
      <c r="J63" s="15"/>
      <c r="K63" s="15"/>
      <c r="L63" s="15"/>
      <c r="M63" s="15">
        <v>1</v>
      </c>
      <c r="N63" s="15"/>
      <c r="O63" s="15"/>
      <c r="P63" s="15"/>
      <c r="Q63" s="4">
        <f t="shared" si="0"/>
        <v>2</v>
      </c>
      <c r="R63" s="16"/>
    </row>
    <row r="64" spans="1:18" ht="31.8" thickBot="1" x14ac:dyDescent="0.35">
      <c r="A64" s="16" t="s">
        <v>199</v>
      </c>
      <c r="B64" s="18">
        <v>43466</v>
      </c>
      <c r="C64" s="24" t="s">
        <v>31</v>
      </c>
      <c r="D64" s="16" t="s">
        <v>103</v>
      </c>
      <c r="E64" s="15"/>
      <c r="F64" s="15"/>
      <c r="G64" s="15"/>
      <c r="H64" s="15">
        <v>1</v>
      </c>
      <c r="I64" s="15"/>
      <c r="J64" s="15"/>
      <c r="K64" s="15"/>
      <c r="L64" s="15"/>
      <c r="M64" s="15"/>
      <c r="N64" s="15"/>
      <c r="O64" s="15"/>
      <c r="P64" s="15"/>
      <c r="Q64" s="4">
        <f t="shared" si="0"/>
        <v>1</v>
      </c>
      <c r="R64" s="16"/>
    </row>
    <row r="65" spans="1:18" ht="16.2" thickBot="1" x14ac:dyDescent="0.35">
      <c r="A65" s="16" t="s">
        <v>200</v>
      </c>
      <c r="B65" s="18">
        <v>45203</v>
      </c>
      <c r="C65" s="24" t="s">
        <v>61</v>
      </c>
      <c r="D65" s="16" t="s">
        <v>138</v>
      </c>
      <c r="E65" s="15"/>
      <c r="F65" s="15"/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4">
        <f t="shared" si="0"/>
        <v>1</v>
      </c>
      <c r="R65" s="16"/>
    </row>
    <row r="66" spans="1:18" ht="31.8" thickBot="1" x14ac:dyDescent="0.35">
      <c r="A66" s="16" t="s">
        <v>201</v>
      </c>
      <c r="B66" s="18">
        <v>45203</v>
      </c>
      <c r="C66" s="24" t="s">
        <v>28</v>
      </c>
      <c r="D66" s="16" t="s">
        <v>194</v>
      </c>
      <c r="E66" s="15"/>
      <c r="F66" s="15"/>
      <c r="G66" s="15"/>
      <c r="H66" s="15">
        <v>1</v>
      </c>
      <c r="I66" s="15"/>
      <c r="J66" s="15"/>
      <c r="K66" s="15"/>
      <c r="L66" s="15"/>
      <c r="M66" s="15"/>
      <c r="N66" s="15"/>
      <c r="O66" s="15"/>
      <c r="P66" s="15"/>
      <c r="Q66" s="4">
        <f t="shared" si="0"/>
        <v>1</v>
      </c>
      <c r="R66" s="16"/>
    </row>
    <row r="67" spans="1:18" ht="31.8" thickBot="1" x14ac:dyDescent="0.35">
      <c r="A67" s="16" t="s">
        <v>202</v>
      </c>
      <c r="B67" s="18">
        <v>45203</v>
      </c>
      <c r="C67" s="24" t="s">
        <v>35</v>
      </c>
      <c r="D67" s="16" t="s">
        <v>203</v>
      </c>
      <c r="E67" s="15"/>
      <c r="F67" s="15"/>
      <c r="G67" s="15"/>
      <c r="H67" s="15">
        <v>1</v>
      </c>
      <c r="I67" s="15"/>
      <c r="J67" s="15"/>
      <c r="K67" s="15"/>
      <c r="L67" s="15"/>
      <c r="M67" s="15"/>
      <c r="N67" s="15"/>
      <c r="O67" s="15"/>
      <c r="P67" s="15"/>
      <c r="Q67" s="4">
        <f t="shared" si="0"/>
        <v>1</v>
      </c>
      <c r="R67" s="16"/>
    </row>
    <row r="68" spans="1:18" ht="31.8" thickBot="1" x14ac:dyDescent="0.35">
      <c r="A68" s="16" t="s">
        <v>204</v>
      </c>
      <c r="B68" s="18">
        <v>45203</v>
      </c>
      <c r="C68" s="24" t="s">
        <v>97</v>
      </c>
      <c r="D68" s="16" t="s">
        <v>205</v>
      </c>
      <c r="E68" s="15"/>
      <c r="F68" s="15"/>
      <c r="G68" s="15"/>
      <c r="H68" s="15">
        <v>1</v>
      </c>
      <c r="I68" s="15"/>
      <c r="J68" s="15"/>
      <c r="K68" s="15"/>
      <c r="L68" s="15"/>
      <c r="M68" s="15"/>
      <c r="N68" s="15"/>
      <c r="O68" s="15"/>
      <c r="P68" s="15"/>
      <c r="Q68" s="4">
        <f t="shared" si="0"/>
        <v>1</v>
      </c>
      <c r="R68" s="16"/>
    </row>
    <row r="69" spans="1:18" ht="16.2" thickBot="1" x14ac:dyDescent="0.35">
      <c r="A69" s="16" t="s">
        <v>206</v>
      </c>
      <c r="B69" s="18">
        <v>45203</v>
      </c>
      <c r="C69" s="24" t="s">
        <v>59</v>
      </c>
      <c r="D69" s="16" t="s">
        <v>119</v>
      </c>
      <c r="E69" s="15"/>
      <c r="F69" s="15"/>
      <c r="G69" s="15"/>
      <c r="H69" s="15">
        <v>1</v>
      </c>
      <c r="I69" s="15"/>
      <c r="J69" s="15"/>
      <c r="K69" s="15"/>
      <c r="L69" s="15">
        <v>1</v>
      </c>
      <c r="M69" s="15"/>
      <c r="N69" s="15"/>
      <c r="O69" s="15"/>
      <c r="P69" s="15"/>
      <c r="Q69" s="4">
        <f t="shared" ref="Q69:Q75" si="1">SUM(E69:P69)</f>
        <v>2</v>
      </c>
      <c r="R69" s="16"/>
    </row>
    <row r="70" spans="1:18" ht="16.2" thickBot="1" x14ac:dyDescent="0.35">
      <c r="A70" s="16" t="s">
        <v>207</v>
      </c>
      <c r="B70" s="18">
        <v>45203</v>
      </c>
      <c r="C70" s="24" t="s">
        <v>62</v>
      </c>
      <c r="D70" s="16" t="s">
        <v>208</v>
      </c>
      <c r="E70" s="15"/>
      <c r="F70" s="15"/>
      <c r="G70" s="15"/>
      <c r="H70" s="15">
        <v>1</v>
      </c>
      <c r="I70" s="15"/>
      <c r="J70" s="15"/>
      <c r="K70" s="15"/>
      <c r="L70" s="15"/>
      <c r="M70" s="15"/>
      <c r="N70" s="15"/>
      <c r="O70" s="15"/>
      <c r="P70" s="15"/>
      <c r="Q70" s="4">
        <f t="shared" si="1"/>
        <v>1</v>
      </c>
      <c r="R70" s="16"/>
    </row>
    <row r="71" spans="1:18" ht="31.8" thickBot="1" x14ac:dyDescent="0.35">
      <c r="A71" s="16" t="s">
        <v>209</v>
      </c>
      <c r="B71" s="18">
        <v>43466</v>
      </c>
      <c r="C71" s="24" t="s">
        <v>56</v>
      </c>
      <c r="D71" s="16" t="s">
        <v>210</v>
      </c>
      <c r="E71" s="15"/>
      <c r="F71" s="15"/>
      <c r="G71" s="15"/>
      <c r="H71" s="15"/>
      <c r="I71" s="15">
        <v>1</v>
      </c>
      <c r="J71" s="15"/>
      <c r="K71" s="15"/>
      <c r="L71" s="15"/>
      <c r="M71" s="15"/>
      <c r="N71" s="15"/>
      <c r="O71" s="15"/>
      <c r="P71" s="15"/>
      <c r="Q71" s="4">
        <f t="shared" si="1"/>
        <v>1</v>
      </c>
      <c r="R71" s="16"/>
    </row>
    <row r="72" spans="1:18" ht="31.8" thickBot="1" x14ac:dyDescent="0.35">
      <c r="A72" s="16" t="s">
        <v>211</v>
      </c>
      <c r="B72" s="18">
        <v>45231</v>
      </c>
      <c r="C72" s="24" t="s">
        <v>58</v>
      </c>
      <c r="D72" s="16" t="s">
        <v>103</v>
      </c>
      <c r="E72" s="15"/>
      <c r="F72" s="15"/>
      <c r="G72" s="15"/>
      <c r="H72" s="15"/>
      <c r="I72" s="15">
        <v>1</v>
      </c>
      <c r="J72" s="15">
        <v>1</v>
      </c>
      <c r="K72" s="15"/>
      <c r="L72" s="15">
        <v>1</v>
      </c>
      <c r="M72" s="15"/>
      <c r="N72" s="15"/>
      <c r="O72" s="15"/>
      <c r="P72" s="15"/>
      <c r="Q72" s="4">
        <f t="shared" si="1"/>
        <v>3</v>
      </c>
      <c r="R72" s="16"/>
    </row>
    <row r="73" spans="1:18" ht="31.8" thickBot="1" x14ac:dyDescent="0.35">
      <c r="A73" s="16" t="s">
        <v>212</v>
      </c>
      <c r="B73" s="18">
        <v>45231</v>
      </c>
      <c r="C73" s="24" t="s">
        <v>87</v>
      </c>
      <c r="D73" s="16" t="s">
        <v>121</v>
      </c>
      <c r="E73" s="15"/>
      <c r="F73" s="15"/>
      <c r="G73" s="15"/>
      <c r="H73" s="15"/>
      <c r="I73" s="15">
        <v>1</v>
      </c>
      <c r="J73" s="15">
        <v>1</v>
      </c>
      <c r="K73" s="15">
        <v>1</v>
      </c>
      <c r="L73" s="15"/>
      <c r="M73" s="15"/>
      <c r="N73" s="15"/>
      <c r="O73" s="15"/>
      <c r="P73" s="15"/>
      <c r="Q73" s="4">
        <f t="shared" si="1"/>
        <v>3</v>
      </c>
      <c r="R73" s="16"/>
    </row>
    <row r="74" spans="1:18" ht="31.8" thickBot="1" x14ac:dyDescent="0.35">
      <c r="A74" s="16" t="s">
        <v>213</v>
      </c>
      <c r="B74" s="18"/>
      <c r="C74" s="24" t="s">
        <v>18</v>
      </c>
      <c r="D74" s="16" t="s">
        <v>103</v>
      </c>
      <c r="E74" s="15"/>
      <c r="F74" s="15"/>
      <c r="G74" s="15"/>
      <c r="H74" s="15"/>
      <c r="I74" s="15"/>
      <c r="J74" s="15">
        <v>1</v>
      </c>
      <c r="K74" s="15">
        <v>1</v>
      </c>
      <c r="L74" s="15">
        <v>1</v>
      </c>
      <c r="M74" s="15"/>
      <c r="N74" s="15"/>
      <c r="O74" s="15"/>
      <c r="P74" s="15"/>
      <c r="Q74" s="4">
        <f t="shared" si="1"/>
        <v>3</v>
      </c>
      <c r="R74" s="16"/>
    </row>
    <row r="75" spans="1:18" ht="16.2" thickBot="1" x14ac:dyDescent="0.35">
      <c r="A75" s="16" t="s">
        <v>214</v>
      </c>
      <c r="B75" s="18">
        <v>45329</v>
      </c>
      <c r="C75" s="24" t="s">
        <v>61</v>
      </c>
      <c r="D75" s="16" t="s">
        <v>215</v>
      </c>
      <c r="E75" s="15"/>
      <c r="F75" s="15"/>
      <c r="G75" s="15"/>
      <c r="H75" s="15"/>
      <c r="I75" s="15"/>
      <c r="J75" s="15"/>
      <c r="K75" s="15"/>
      <c r="L75" s="15">
        <v>1</v>
      </c>
      <c r="M75" s="15"/>
      <c r="N75" s="15"/>
      <c r="O75" s="15"/>
      <c r="P75" s="15"/>
      <c r="Q75" s="4">
        <f t="shared" si="1"/>
        <v>1</v>
      </c>
      <c r="R75" s="16"/>
    </row>
    <row r="76" spans="1:18" x14ac:dyDescent="0.3">
      <c r="B76" s="2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10" workbookViewId="0">
      <selection activeCell="D15" sqref="D15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30" t="s">
        <v>73</v>
      </c>
      <c r="B1" s="30"/>
      <c r="C1" s="31"/>
      <c r="D1" s="31"/>
      <c r="E1" s="31"/>
      <c r="F1" s="32"/>
      <c r="J1" t="s">
        <v>96</v>
      </c>
      <c r="K1" t="s">
        <v>98</v>
      </c>
    </row>
    <row r="2" spans="1:11" ht="39.9" customHeight="1" x14ac:dyDescent="0.3">
      <c r="A2" s="6" t="s">
        <v>8</v>
      </c>
      <c r="B2" s="27" t="s">
        <v>6</v>
      </c>
      <c r="C2" s="28"/>
      <c r="D2" s="28"/>
      <c r="E2" s="28"/>
      <c r="F2" s="29"/>
      <c r="J2" s="12" t="s">
        <v>56</v>
      </c>
      <c r="K2">
        <f>COUNTIF('2. ROSC Active'!C2:C75,J2)</f>
        <v>1</v>
      </c>
    </row>
    <row r="3" spans="1:11" ht="39.9" customHeight="1" x14ac:dyDescent="0.3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1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39.9" customHeight="1" x14ac:dyDescent="0.3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1</v>
      </c>
    </row>
    <row r="7" spans="1:11" ht="51" customHeight="1" x14ac:dyDescent="0.3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1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0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0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0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3</v>
      </c>
    </row>
    <row r="13" spans="1:11" ht="39.9" customHeight="1" x14ac:dyDescent="0.3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39.9" customHeight="1" x14ac:dyDescent="0.3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1</v>
      </c>
    </row>
    <row r="15" spans="1:11" ht="39.9" customHeight="1" x14ac:dyDescent="0.3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" customHeight="1" x14ac:dyDescent="0.3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1</v>
      </c>
    </row>
    <row r="18" spans="1:11" x14ac:dyDescent="0.3">
      <c r="J18" s="12" t="s">
        <v>67</v>
      </c>
      <c r="K18">
        <f>COUNTIF('2. ROSC Active'!C2:C75,J18)</f>
        <v>0</v>
      </c>
    </row>
    <row r="19" spans="1:11" x14ac:dyDescent="0.3">
      <c r="J19" s="12" t="s">
        <v>28</v>
      </c>
      <c r="K19">
        <f>COUNTIF('2. ROSC Active'!C2:C75,J19)</f>
        <v>3</v>
      </c>
    </row>
    <row r="20" spans="1:11" x14ac:dyDescent="0.3">
      <c r="J20" s="12" t="s">
        <v>35</v>
      </c>
      <c r="K20">
        <f>COUNTIF('2. ROSC Active'!C2:C75,J20)</f>
        <v>14</v>
      </c>
    </row>
    <row r="21" spans="1:11" x14ac:dyDescent="0.3">
      <c r="J21" s="12" t="s">
        <v>40</v>
      </c>
      <c r="K21">
        <f>COUNTIF('2. ROSC Active'!C2:C75,J21)</f>
        <v>3</v>
      </c>
    </row>
    <row r="22" spans="1:11" x14ac:dyDescent="0.3">
      <c r="J22" s="12" t="s">
        <v>34</v>
      </c>
      <c r="K22">
        <f>COUNTIF('2. ROSC Active'!C2:C75,J22)</f>
        <v>1</v>
      </c>
    </row>
    <row r="23" spans="1:11" x14ac:dyDescent="0.3">
      <c r="J23" s="12" t="s">
        <v>59</v>
      </c>
      <c r="K23">
        <f>COUNTIF('2. ROSC Active'!C2:C75,J23)</f>
        <v>2</v>
      </c>
    </row>
    <row r="24" spans="1:11" x14ac:dyDescent="0.3">
      <c r="J24" s="12" t="s">
        <v>44</v>
      </c>
      <c r="K24">
        <f>COUNTIF('2. ROSC Active'!C2:C75,J24)</f>
        <v>0</v>
      </c>
    </row>
    <row r="25" spans="1:11" x14ac:dyDescent="0.3">
      <c r="J25" s="12" t="s">
        <v>61</v>
      </c>
      <c r="K25">
        <f>COUNTIF('2. ROSC Active'!C2:C75,J25)</f>
        <v>5</v>
      </c>
    </row>
    <row r="26" spans="1:11" x14ac:dyDescent="0.3">
      <c r="J26" s="12" t="s">
        <v>46</v>
      </c>
      <c r="K26">
        <f>COUNTIF('2. ROSC Active'!C2:C75,J26)</f>
        <v>0</v>
      </c>
    </row>
    <row r="27" spans="1:11" x14ac:dyDescent="0.3">
      <c r="J27" s="12" t="s">
        <v>45</v>
      </c>
      <c r="K27">
        <f>COUNTIF('2. ROSC Active'!C2:C75,J27)</f>
        <v>0</v>
      </c>
    </row>
    <row r="28" spans="1:11" x14ac:dyDescent="0.3">
      <c r="J28" s="12" t="s">
        <v>42</v>
      </c>
      <c r="K28">
        <f>COUNTIF('2. ROSC Active'!C2:C75,J28)</f>
        <v>1</v>
      </c>
    </row>
    <row r="29" spans="1:11" x14ac:dyDescent="0.3">
      <c r="J29" s="12" t="s">
        <v>38</v>
      </c>
      <c r="K29">
        <f>COUNTIF('2. ROSC Active'!C2:C75,J29)</f>
        <v>0</v>
      </c>
    </row>
    <row r="30" spans="1:11" x14ac:dyDescent="0.3">
      <c r="J30" s="12" t="s">
        <v>39</v>
      </c>
      <c r="K30">
        <f>COUNTIF('2. ROSC Active'!C2:C75,J30)</f>
        <v>0</v>
      </c>
    </row>
    <row r="31" spans="1:11" x14ac:dyDescent="0.3">
      <c r="J31" s="12" t="s">
        <v>37</v>
      </c>
      <c r="K31">
        <f>COUNTIF('2. ROSC Active'!C2:C75,J31)</f>
        <v>0</v>
      </c>
    </row>
    <row r="32" spans="1:11" x14ac:dyDescent="0.3">
      <c r="J32" s="12" t="s">
        <v>60</v>
      </c>
      <c r="K32">
        <f>COUNTIF('2. ROSC Active'!C2:C75,J32)</f>
        <v>0</v>
      </c>
    </row>
    <row r="33" spans="10:11" x14ac:dyDescent="0.3">
      <c r="J33" s="12" t="s">
        <v>95</v>
      </c>
      <c r="K33">
        <f>COUNTIF('2. ROSC Active'!C2:C75,J33)</f>
        <v>0</v>
      </c>
    </row>
    <row r="34" spans="10:11" x14ac:dyDescent="0.3">
      <c r="J34" s="12" t="s">
        <v>88</v>
      </c>
      <c r="K34">
        <f>COUNTIF('2. ROSC Active'!C2:C75,J34)</f>
        <v>0</v>
      </c>
    </row>
    <row r="35" spans="10:11" x14ac:dyDescent="0.3">
      <c r="J35" s="12" t="s">
        <v>89</v>
      </c>
      <c r="K35">
        <f>COUNTIF('2. ROSC Active'!C2:C75,J35)</f>
        <v>0</v>
      </c>
    </row>
    <row r="36" spans="10:11" x14ac:dyDescent="0.3">
      <c r="J36" s="12" t="s">
        <v>87</v>
      </c>
      <c r="K36">
        <f>COUNTIF('2. ROSC Active'!C2:C75,J36)</f>
        <v>4</v>
      </c>
    </row>
    <row r="37" spans="10:11" x14ac:dyDescent="0.3">
      <c r="J37" s="12" t="s">
        <v>66</v>
      </c>
      <c r="K37">
        <f>COUNTIF('2. ROSC Active'!C2:C75,J37)</f>
        <v>0</v>
      </c>
    </row>
    <row r="38" spans="10:11" x14ac:dyDescent="0.3">
      <c r="J38" s="12" t="s">
        <v>19</v>
      </c>
      <c r="K38">
        <f>COUNTIF('2. ROSC Active'!C2:C75,J38)</f>
        <v>0</v>
      </c>
    </row>
    <row r="39" spans="10:11" x14ac:dyDescent="0.3">
      <c r="J39" s="12" t="s">
        <v>20</v>
      </c>
      <c r="K39">
        <f>COUNTIF('2. ROSC Active'!C2:C75,J39)</f>
        <v>10</v>
      </c>
    </row>
    <row r="40" spans="10:11" x14ac:dyDescent="0.3">
      <c r="J40" s="12" t="s">
        <v>18</v>
      </c>
      <c r="K40">
        <f>COUNTIF('2. ROSC Active'!C2:C75,J40)</f>
        <v>4</v>
      </c>
    </row>
    <row r="41" spans="10:11" x14ac:dyDescent="0.3">
      <c r="J41" s="12" t="s">
        <v>72</v>
      </c>
      <c r="K41">
        <f>COUNTIF('2. ROSC Active'!C2:C75,J41)</f>
        <v>0</v>
      </c>
    </row>
    <row r="42" spans="10:11" x14ac:dyDescent="0.3">
      <c r="J42" s="12" t="s">
        <v>97</v>
      </c>
      <c r="K42">
        <f>COUNTIF('2. ROSC Active'!C2:C75,J42)</f>
        <v>3</v>
      </c>
    </row>
    <row r="43" spans="10:11" x14ac:dyDescent="0.3">
      <c r="J43" s="12" t="s">
        <v>94</v>
      </c>
      <c r="K43">
        <f>COUNTIF('2. ROSC Active'!C2:C75,J43)</f>
        <v>2</v>
      </c>
    </row>
    <row r="44" spans="10:11" x14ac:dyDescent="0.3">
      <c r="J44" s="12" t="s">
        <v>71</v>
      </c>
      <c r="K44">
        <f>COUNTIF('2. ROSC Active'!C2:C75,J44)</f>
        <v>0</v>
      </c>
    </row>
    <row r="45" spans="10:11" x14ac:dyDescent="0.3">
      <c r="J45" s="12" t="s">
        <v>93</v>
      </c>
      <c r="K45">
        <f>COUNTIF('2. ROSC Active'!C2:C75,J45)</f>
        <v>0</v>
      </c>
    </row>
    <row r="46" spans="10:11" x14ac:dyDescent="0.3">
      <c r="J46" s="12" t="s">
        <v>58</v>
      </c>
      <c r="K46">
        <f>COUNTIF('2. ROSC Active'!C2:C75,J46)</f>
        <v>2</v>
      </c>
    </row>
    <row r="47" spans="10:11" x14ac:dyDescent="0.3">
      <c r="J47" s="12" t="s">
        <v>32</v>
      </c>
      <c r="K47">
        <f>COUNTIF('2. ROSC Active'!C2:C75,J47)</f>
        <v>2</v>
      </c>
    </row>
    <row r="48" spans="10:11" x14ac:dyDescent="0.3">
      <c r="J48" s="12" t="s">
        <v>31</v>
      </c>
      <c r="K48">
        <f>COUNTIF('2. ROSC Active'!C2:C75,J48)</f>
        <v>6</v>
      </c>
    </row>
    <row r="49" spans="10:11" x14ac:dyDescent="0.3">
      <c r="J49" s="12" t="s">
        <v>41</v>
      </c>
      <c r="K49">
        <f>COUNTIF('2. ROSC Active'!C2:C75,J49)</f>
        <v>0</v>
      </c>
    </row>
    <row r="50" spans="10:11" x14ac:dyDescent="0.3">
      <c r="J50" s="12" t="s">
        <v>48</v>
      </c>
      <c r="K50">
        <f>COUNTIF('2. ROSC Active'!C2:C75,J50)</f>
        <v>1</v>
      </c>
    </row>
    <row r="51" spans="10:11" x14ac:dyDescent="0.3">
      <c r="J51" s="12" t="s">
        <v>63</v>
      </c>
      <c r="K51">
        <f>COUNTIF('2. ROSC Active'!C2:C75,J51)</f>
        <v>0</v>
      </c>
    </row>
    <row r="52" spans="10:11" x14ac:dyDescent="0.3">
      <c r="J52" s="12" t="s">
        <v>53</v>
      </c>
      <c r="K52">
        <f>COUNTIF('2. ROSC Active'!C2:C75,J52)</f>
        <v>1</v>
      </c>
    </row>
    <row r="53" spans="10:11" x14ac:dyDescent="0.3">
      <c r="J53" s="12" t="s">
        <v>65</v>
      </c>
      <c r="K53">
        <f>COUNTIF('2. ROSC Active'!C2:C75,J53)</f>
        <v>1</v>
      </c>
    </row>
    <row r="55" spans="10:11" x14ac:dyDescent="0.3">
      <c r="J55" s="12" t="s">
        <v>101</v>
      </c>
      <c r="K55">
        <f>SUM(K2:K53)</f>
        <v>74</v>
      </c>
    </row>
    <row r="56" spans="10:11" x14ac:dyDescent="0.3">
      <c r="J56" s="12" t="s">
        <v>100</v>
      </c>
      <c r="K56">
        <f>COUNTIF(K2:K53, "&gt;0")</f>
        <v>25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Chris Dennis</cp:lastModifiedBy>
  <cp:lastPrinted>2022-06-10T23:39:20Z</cp:lastPrinted>
  <dcterms:created xsi:type="dcterms:W3CDTF">2022-05-19T17:55:56Z</dcterms:created>
  <dcterms:modified xsi:type="dcterms:W3CDTF">2024-04-16T19:24:24Z</dcterms:modified>
</cp:coreProperties>
</file>