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randall\Documents\Deliverables to State\"/>
    </mc:Choice>
  </mc:AlternateContent>
  <xr:revisionPtr revIDLastSave="0" documentId="8_{00890B12-7D3A-4F0E-8738-6B8E4FDAD9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2" i="3"/>
  <c r="Q29" i="3"/>
  <c r="Q19" i="3"/>
  <c r="Q75" i="3"/>
  <c r="Q70" i="3"/>
  <c r="Q60" i="3"/>
  <c r="Q43" i="3"/>
  <c r="Q71" i="3"/>
  <c r="Q15" i="3"/>
  <c r="Q48" i="3"/>
  <c r="Q32" i="3"/>
  <c r="Q34" i="3"/>
  <c r="Q37" i="3"/>
  <c r="Q86" i="3"/>
  <c r="Q85" i="3"/>
  <c r="Q84" i="3"/>
  <c r="Q83" i="3"/>
  <c r="Q81" i="3"/>
  <c r="Q80" i="3"/>
  <c r="Q79" i="3"/>
  <c r="Q78" i="3"/>
  <c r="Q77" i="3"/>
  <c r="Q76" i="3"/>
  <c r="Q74" i="3"/>
  <c r="Q73" i="3"/>
  <c r="Q72" i="3"/>
  <c r="Q69" i="3"/>
  <c r="Q68" i="3"/>
  <c r="Q67" i="3"/>
  <c r="Q66" i="3"/>
  <c r="Q65" i="3"/>
  <c r="Q64" i="3"/>
  <c r="Q63" i="3"/>
  <c r="Q62" i="3"/>
  <c r="Q61" i="3"/>
  <c r="Q59" i="3"/>
  <c r="Q58" i="3"/>
  <c r="Q57" i="3"/>
  <c r="Q56" i="3"/>
  <c r="Q55" i="3"/>
  <c r="Q54" i="3"/>
  <c r="Q53" i="3"/>
  <c r="Q51" i="3"/>
  <c r="Q52" i="3"/>
  <c r="Q50" i="3"/>
  <c r="Q49" i="3"/>
  <c r="Q47" i="3"/>
  <c r="Q46" i="3"/>
  <c r="Q45" i="3"/>
  <c r="Q44" i="3"/>
  <c r="Q42" i="3"/>
  <c r="Q41" i="3"/>
  <c r="Q40" i="3"/>
  <c r="Q39" i="3"/>
  <c r="Q38" i="3"/>
  <c r="Q36" i="3"/>
  <c r="Q35" i="3"/>
  <c r="Q33" i="3"/>
  <c r="Q31" i="3"/>
  <c r="Q30" i="3"/>
  <c r="Q28" i="3"/>
  <c r="Q27" i="3"/>
  <c r="Q26" i="3"/>
  <c r="Q25" i="3"/>
  <c r="Q24" i="3"/>
  <c r="Q23" i="3"/>
  <c r="Q22" i="3"/>
  <c r="Q20" i="3"/>
  <c r="Q21" i="3"/>
  <c r="Q18" i="3"/>
  <c r="Q17" i="3"/>
  <c r="Q16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<sst xmlns="http://schemas.openxmlformats.org/spreadsheetml/2006/main" count="397" uniqueCount="240">
  <si>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</si>
  <si>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</si>
  <si>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</si>
  <si>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</si>
  <si>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</si>
  <si>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</si>
  <si>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</si>
  <si>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</si>
  <si>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</si>
  <si>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</si>
  <si>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</si>
  <si>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</si>
  <si>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</si>
  <si>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</si>
  <si>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</si>
  <si>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</si>
  <si>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</si>
  <si>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</si>
  <si>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</si>
  <si>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</si>
  <si>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</si>
  <si>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</si>
  <si>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</si>
  <si>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</si>
  <si>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</si>
  <si>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</si>
  <si>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</si>
  <si>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</si>
  <si>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</si>
  <si>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</si>
  <si>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</si>
  <si>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</si>
  <si>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</si>
  <si>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</si>
  <si>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</si>
  <si>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</si>
  <si>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</si>
  <si>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</si>
  <si>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</si>
  <si>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</si>
  <si>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</si>
  <si>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</si>
  <si>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</si>
  <si>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</si>
  <si>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</si>
  <si>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</si>
  <si>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</si>
  <si>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</si>
  <si>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</si>
  <si>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</si>
  <si>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</si>
  <si>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</si>
  <si>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</si>
  <si>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</si>
  <si>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</si>
  <si>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</si>
  <si>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</si>
  <si>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</si>
  <si>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</si>
  <si>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</si>
  <si>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</si>
  <si>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</si>
  <si>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</si>
  <si>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</si>
  <si>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</si>
  <si>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</si>
  <si>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</si>
  <si>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</si>
  <si>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</si>
  <si>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</si>
  <si>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</si>
  <si>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</si>
  <si>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</si>
  <si>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</si>
  <si>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</si>
  <si>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</si>
  <si>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</si>
  <si>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</si>
  <si>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</si>
  <si>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</si>
  <si>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</si>
  <si>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</si>
  <si>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</si>
  <si>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</si>
  <si>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</si>
  <si>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</si>
  <si>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</si>
  <si>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</si>
  <si>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</si>
  <si>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</si>
  <si>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</si>
  <si>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</si>
  <si>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</si>
  <si>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</si>
  <si>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</si>
  <si>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</si>
  <si>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</si>
  <si>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</si>
  <si>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</si>
  <si>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</si>
  <si>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</si>
  <si>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</si>
  <si>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Alice Fitzsimmons</t>
  </si>
  <si>
    <t>Lost &amp; Found Ministries</t>
  </si>
  <si>
    <t>Alicia A. Moesner</t>
  </si>
  <si>
    <t>CHS-RCORP Grant</t>
  </si>
  <si>
    <t>Alyssa Cline</t>
  </si>
  <si>
    <t xml:space="preserve">Centerstone </t>
  </si>
  <si>
    <t>Angela Holloway</t>
  </si>
  <si>
    <t>MERC-ROSC</t>
  </si>
  <si>
    <t>Becky Albers</t>
  </si>
  <si>
    <t>GHS Counselor</t>
  </si>
  <si>
    <t>Beverly Holland</t>
  </si>
  <si>
    <t>Region 5 Technical Assistant</t>
  </si>
  <si>
    <t>Bill Archibald</t>
  </si>
  <si>
    <t>Mayor Smithboro</t>
  </si>
  <si>
    <t>Chelsey Scott</t>
  </si>
  <si>
    <t>Prairie Counseling Center</t>
  </si>
  <si>
    <t>Chuck Bersin</t>
  </si>
  <si>
    <t>Cindy Crouch</t>
  </si>
  <si>
    <t>HSHS Hospital</t>
  </si>
  <si>
    <t>Craig Loddecke</t>
  </si>
  <si>
    <t>PAL Group/Family Support</t>
  </si>
  <si>
    <t>Curt Goodin</t>
  </si>
  <si>
    <t>Daniel Hutchinson</t>
  </si>
  <si>
    <t>CHS-ROSC Supervisor</t>
  </si>
  <si>
    <t>Deb Sewing</t>
  </si>
  <si>
    <t>Chief of Probation</t>
  </si>
  <si>
    <t>Debra Beckmann</t>
  </si>
  <si>
    <t>TAC-ROSC</t>
  </si>
  <si>
    <t>Dee Armes</t>
  </si>
  <si>
    <t>New Head of Ministerial All</t>
  </si>
  <si>
    <t>Donna Nahlik</t>
  </si>
  <si>
    <t>Chestnut Health Systems</t>
  </si>
  <si>
    <t>Donna Dothager</t>
  </si>
  <si>
    <t>Donnis Campbell</t>
  </si>
  <si>
    <t>CHS-Peer Recovery Coach</t>
  </si>
  <si>
    <t>Dora Mann</t>
  </si>
  <si>
    <t>State's Attorney</t>
  </si>
  <si>
    <t>Dusty Hanner</t>
  </si>
  <si>
    <t>Elaine McNamara</t>
  </si>
  <si>
    <t>DJ/Podcaster</t>
  </si>
  <si>
    <t>Elizabeth McQuaid</t>
  </si>
  <si>
    <t>CHS-Narcan</t>
  </si>
  <si>
    <t>Gene Dunkley</t>
  </si>
  <si>
    <t>Greenville University</t>
  </si>
  <si>
    <t>Gina Boente</t>
  </si>
  <si>
    <t>Probation Officer</t>
  </si>
  <si>
    <t>Helo Oidjarv</t>
  </si>
  <si>
    <t>James Leitschuh</t>
  </si>
  <si>
    <t>Sheriff</t>
  </si>
  <si>
    <t>Jeff Gipson</t>
  </si>
  <si>
    <t>Johanna Gonzalez</t>
  </si>
  <si>
    <t>SAMSA</t>
  </si>
  <si>
    <t>Josh Hill</t>
  </si>
  <si>
    <t>Chief Sheriff's Deputy</t>
  </si>
  <si>
    <t>Julie Pohlman</t>
  </si>
  <si>
    <t>CHS-ROSC Tech Asst</t>
  </si>
  <si>
    <t>Kaleen Dunbar</t>
  </si>
  <si>
    <t>Karen Tilashalski</t>
  </si>
  <si>
    <t>Kat Houghton</t>
  </si>
  <si>
    <t>Region 5 Mentor</t>
  </si>
  <si>
    <t>Katie Anderson</t>
  </si>
  <si>
    <t>Kelli Clutts</t>
  </si>
  <si>
    <t>Kelly Jefferson</t>
  </si>
  <si>
    <t>NAMI</t>
  </si>
  <si>
    <t>Kristen Voyles</t>
  </si>
  <si>
    <t>HSHS-ER Nurse</t>
  </si>
  <si>
    <t>Kristine Gamm-Smith</t>
  </si>
  <si>
    <t>Linda Methvin</t>
  </si>
  <si>
    <t>Lindsay Minor</t>
  </si>
  <si>
    <t>MMCR-ROSC</t>
  </si>
  <si>
    <t>Marianne Drainer</t>
  </si>
  <si>
    <t>Mariah Horton</t>
  </si>
  <si>
    <t>Mark Knott</t>
  </si>
  <si>
    <t>Megan Miller</t>
  </si>
  <si>
    <t>Melissa Marti</t>
  </si>
  <si>
    <t>Bond County Transit</t>
  </si>
  <si>
    <t>Melissa Monte</t>
  </si>
  <si>
    <t>Aviary Treatment Center</t>
  </si>
  <si>
    <t>Michelle Miller</t>
  </si>
  <si>
    <t>Monique Brunious</t>
  </si>
  <si>
    <t>BCRC Coordinator</t>
  </si>
  <si>
    <t>Naomi Fulton</t>
  </si>
  <si>
    <t>CHS-Recovery Coach</t>
  </si>
  <si>
    <t>Nicki Schoonover</t>
  </si>
  <si>
    <t>October Weiss</t>
  </si>
  <si>
    <t>Onaliesa Luebbers</t>
  </si>
  <si>
    <t>Patrice White</t>
  </si>
  <si>
    <t>Bibleway Church</t>
  </si>
  <si>
    <t>Patrick Miller</t>
  </si>
  <si>
    <t>Core Communities</t>
  </si>
  <si>
    <t>Patrick Small</t>
  </si>
  <si>
    <t>HSHS-Highland</t>
  </si>
  <si>
    <t>Rachel Tanner</t>
  </si>
  <si>
    <t>Rebecca Klitzke</t>
  </si>
  <si>
    <t>Robert Dunbar</t>
  </si>
  <si>
    <t>Sarah Hulbert</t>
  </si>
  <si>
    <t>Shane Pinnell</t>
  </si>
  <si>
    <t>Shawn Foles</t>
  </si>
  <si>
    <t>GU-Head of Safety</t>
  </si>
  <si>
    <t>Stacy Nonn</t>
  </si>
  <si>
    <t>Stacy Seitz</t>
  </si>
  <si>
    <t>Centerstone-Clinical Dir</t>
  </si>
  <si>
    <t>Stefan Neece</t>
  </si>
  <si>
    <t>Greenville Chief of Police</t>
  </si>
  <si>
    <t>Teresa Cornelius</t>
  </si>
  <si>
    <t>HSHS-Head of Nursing</t>
  </si>
  <si>
    <t>Toni Randall</t>
  </si>
  <si>
    <t>Tony Brooks</t>
  </si>
  <si>
    <t>Bond County Coroner</t>
  </si>
  <si>
    <t>Tracy Dones</t>
  </si>
  <si>
    <t>Valerie Rasche</t>
  </si>
  <si>
    <t>CHS-Leadership Center</t>
  </si>
  <si>
    <t>Veneta Wadlow</t>
  </si>
  <si>
    <t>Riverbend Families</t>
  </si>
  <si>
    <t>Wendy Williams</t>
  </si>
  <si>
    <t>BCMW-Greenville</t>
  </si>
  <si>
    <t>Julie Herr</t>
  </si>
  <si>
    <t>CHS-RSUPIC</t>
  </si>
  <si>
    <t>Jennifer Noel</t>
  </si>
  <si>
    <t>Jamie Armstrong</t>
  </si>
  <si>
    <t>AMARE</t>
  </si>
  <si>
    <t>Laura Stine</t>
  </si>
  <si>
    <t>Simple Room</t>
  </si>
  <si>
    <t>Danielle Voelkel</t>
  </si>
  <si>
    <t>Sandy Bellegante</t>
  </si>
  <si>
    <t>Katie Unthank</t>
  </si>
  <si>
    <t>ROSC-Region 5 Mentor</t>
  </si>
  <si>
    <t>Nellie Baity</t>
  </si>
  <si>
    <t>ROSC-TAC</t>
  </si>
  <si>
    <t>Sandi Laurent</t>
  </si>
  <si>
    <t>Kaskaskia College</t>
  </si>
  <si>
    <t>Sheena Langhauser</t>
  </si>
  <si>
    <t>BJC</t>
  </si>
  <si>
    <t>Diane Borawski</t>
  </si>
  <si>
    <t>Guy Gomez</t>
  </si>
  <si>
    <t>DEA</t>
  </si>
  <si>
    <t>Tonya Roberts</t>
  </si>
  <si>
    <t>MERS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</si>
</sst>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6" sqref="E6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/>
    </row>
    <row r="2" spans="1:2" ht="33" customHeight="1" x14ac:dyDescent="0.25">
      <c r="A2" s="2" t="s">
        <v>2</v>
      </c>
      <c r="B2" s="14"/>
    </row>
    <row r="3" spans="1:2" ht="33" customHeight="1" x14ac:dyDescent="0.25">
      <c r="A3" s="5" t="s">
        <v>3</v>
      </c>
      <c r="B3" s="13"/>
    </row>
    <row r="4" spans="1:2" ht="33" customHeight="1" x14ac:dyDescent="0.25">
      <c r="A4" s="2" t="s">
        <v>13</v>
      </c>
      <c r="B4" s="14"/>
    </row>
    <row r="5" spans="1:2" ht="33" customHeight="1" x14ac:dyDescent="0.25">
      <c r="A5" s="5" t="s">
        <v>14</v>
      </c>
      <c r="B5" s="13"/>
    </row>
    <row r="6" spans="1:2" ht="33" customHeight="1" x14ac:dyDescent="0.25">
      <c r="A6" s="2" t="s">
        <v>15</v>
      </c>
      <c r="B6" s="14"/>
    </row>
    <row r="7" spans="1:2" ht="33" customHeight="1" x14ac:dyDescent="0.25">
      <c r="A7" s="5" t="s">
        <v>12</v>
      </c>
      <c r="B7" s="13"/>
    </row>
    <row r="8" spans="1:2" ht="33" customHeight="1" x14ac:dyDescent="0.25">
      <c r="A8" s="3" t="s">
        <v>11</v>
      </c>
      <c r="B8" s="14"/>
    </row>
    <row r="9" spans="1:2" ht="33" customHeight="1" x14ac:dyDescent="0.25">
      <c r="A9" s="5" t="s">
        <v>4</v>
      </c>
      <c r="B9" s="13"/>
    </row>
    <row r="10" spans="1:2" ht="33" customHeight="1" x14ac:dyDescent="0.25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abSelected="1" topLeftCell="A70" workbookViewId="0">
      <selection activeCell="N82" sqref="N82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5" thickBot="1" x14ac:dyDescent="0.3">
      <c r="A2" s="16" t="s">
        <v>102</v>
      </c>
      <c r="B2" s="18"/>
      <c r="C2" s="24" t="s">
        <v>23</v>
      </c>
      <c r="D2" s="16" t="s">
        <v>103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>
        <v>1</v>
      </c>
      <c r="L2" s="15">
        <v>1</v>
      </c>
      <c r="M2" s="15"/>
      <c r="N2" s="15"/>
      <c r="O2" s="15"/>
      <c r="P2" s="15"/>
      <c r="Q2" s="4">
        <f t="shared" ref="Q2:Q65" si="0">SUM(E2:P2)</f>
        <v>6</v>
      </c>
      <c r="R2" s="25"/>
    </row>
    <row r="3" spans="1:18" ht="32.25" thickBot="1" x14ac:dyDescent="0.3">
      <c r="A3" s="16" t="s">
        <v>104</v>
      </c>
      <c r="B3" s="18"/>
      <c r="C3" s="24" t="s">
        <v>20</v>
      </c>
      <c r="D3" s="16" t="s">
        <v>105</v>
      </c>
      <c r="E3" s="15"/>
      <c r="F3" s="15"/>
      <c r="G3" s="15"/>
      <c r="H3" s="15"/>
      <c r="I3" s="15"/>
      <c r="J3" s="15"/>
      <c r="K3" s="15"/>
      <c r="L3" s="15">
        <v>1</v>
      </c>
      <c r="M3" s="15"/>
      <c r="N3" s="15"/>
      <c r="O3" s="15"/>
      <c r="P3" s="15"/>
      <c r="Q3" s="4">
        <f t="shared" si="0"/>
        <v>1</v>
      </c>
      <c r="R3" s="25"/>
    </row>
    <row r="4" spans="1:18" ht="32.25" thickBot="1" x14ac:dyDescent="0.3">
      <c r="A4" s="16" t="s">
        <v>106</v>
      </c>
      <c r="B4" s="18"/>
      <c r="C4" s="24" t="s">
        <v>31</v>
      </c>
      <c r="D4" s="16" t="s">
        <v>107</v>
      </c>
      <c r="E4" s="15"/>
      <c r="F4" s="15"/>
      <c r="G4" s="15">
        <v>1</v>
      </c>
      <c r="H4" s="15"/>
      <c r="I4" s="15"/>
      <c r="J4" s="15"/>
      <c r="K4" s="15"/>
      <c r="L4" s="15"/>
      <c r="M4" s="15"/>
      <c r="N4" s="15"/>
      <c r="O4" s="15"/>
      <c r="P4" s="15"/>
      <c r="Q4" s="4">
        <f t="shared" si="0"/>
        <v>1</v>
      </c>
      <c r="R4" s="25"/>
    </row>
    <row r="5" spans="1:18" ht="32.25" thickBot="1" x14ac:dyDescent="0.3">
      <c r="A5" s="16" t="s">
        <v>108</v>
      </c>
      <c r="B5" s="18"/>
      <c r="C5" s="24" t="s">
        <v>20</v>
      </c>
      <c r="D5" s="16" t="s">
        <v>109</v>
      </c>
      <c r="E5" s="15"/>
      <c r="F5" s="15"/>
      <c r="G5" s="15"/>
      <c r="H5" s="15"/>
      <c r="I5" s="15"/>
      <c r="J5" s="15">
        <v>1</v>
      </c>
      <c r="K5" s="15"/>
      <c r="L5" s="15">
        <v>1</v>
      </c>
      <c r="M5" s="15">
        <v>1</v>
      </c>
      <c r="N5" s="15"/>
      <c r="O5" s="15"/>
      <c r="P5" s="15"/>
      <c r="Q5" s="4">
        <f t="shared" si="0"/>
        <v>3</v>
      </c>
      <c r="R5" s="25"/>
    </row>
    <row r="6" spans="1:18" ht="16.5" thickBot="1" x14ac:dyDescent="0.3">
      <c r="A6" s="16" t="s">
        <v>110</v>
      </c>
      <c r="B6" s="18"/>
      <c r="C6" s="24" t="s">
        <v>51</v>
      </c>
      <c r="D6" s="16" t="s">
        <v>111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25"/>
    </row>
    <row r="7" spans="1:18" ht="32.25" thickBot="1" x14ac:dyDescent="0.3">
      <c r="A7" s="16" t="s">
        <v>112</v>
      </c>
      <c r="B7" s="18"/>
      <c r="C7" s="24" t="s">
        <v>20</v>
      </c>
      <c r="D7" s="16" t="s">
        <v>113</v>
      </c>
      <c r="E7" s="15"/>
      <c r="F7" s="15"/>
      <c r="G7" s="15"/>
      <c r="H7" s="15"/>
      <c r="I7" s="15"/>
      <c r="J7" s="15"/>
      <c r="K7" s="15">
        <v>1</v>
      </c>
      <c r="L7" s="15">
        <v>1</v>
      </c>
      <c r="M7" s="15"/>
      <c r="N7" s="15"/>
      <c r="O7" s="15"/>
      <c r="P7" s="15"/>
      <c r="Q7" s="4">
        <f t="shared" si="0"/>
        <v>2</v>
      </c>
      <c r="R7" s="25"/>
    </row>
    <row r="8" spans="1:18" ht="32.25" thickBot="1" x14ac:dyDescent="0.3">
      <c r="A8" s="16" t="s">
        <v>114</v>
      </c>
      <c r="B8" s="18"/>
      <c r="C8" s="24" t="s">
        <v>27</v>
      </c>
      <c r="D8" s="16" t="s">
        <v>115</v>
      </c>
      <c r="E8" s="15">
        <v>1</v>
      </c>
      <c r="F8" s="15"/>
      <c r="G8" s="15"/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/>
      <c r="N8" s="15"/>
      <c r="O8" s="15"/>
      <c r="P8" s="15"/>
      <c r="Q8" s="4">
        <f t="shared" si="0"/>
        <v>6</v>
      </c>
      <c r="R8" s="25"/>
    </row>
    <row r="9" spans="1:18" ht="32.25" thickBot="1" x14ac:dyDescent="0.3">
      <c r="A9" s="16" t="s">
        <v>116</v>
      </c>
      <c r="B9" s="18"/>
      <c r="C9" s="24" t="s">
        <v>31</v>
      </c>
      <c r="D9" s="16" t="s">
        <v>117</v>
      </c>
      <c r="E9" s="15"/>
      <c r="F9" s="15"/>
      <c r="G9" s="15"/>
      <c r="H9" s="15">
        <v>1</v>
      </c>
      <c r="I9" s="15"/>
      <c r="J9" s="15">
        <v>1</v>
      </c>
      <c r="K9" s="15"/>
      <c r="L9" s="15"/>
      <c r="M9" s="15"/>
      <c r="N9" s="15"/>
      <c r="O9" s="15"/>
      <c r="P9" s="15"/>
      <c r="Q9" s="4">
        <f t="shared" si="0"/>
        <v>2</v>
      </c>
      <c r="R9" s="25"/>
    </row>
    <row r="10" spans="1:18" ht="16.5" thickBot="1" x14ac:dyDescent="0.3">
      <c r="A10" s="16" t="s">
        <v>118</v>
      </c>
      <c r="B10" s="18"/>
      <c r="C10" s="24" t="s">
        <v>87</v>
      </c>
      <c r="D10" s="16"/>
      <c r="E10" s="15"/>
      <c r="F10" s="15">
        <v>1</v>
      </c>
      <c r="G10" s="15"/>
      <c r="H10" s="15"/>
      <c r="I10" s="15">
        <v>1</v>
      </c>
      <c r="J10" s="15">
        <v>1</v>
      </c>
      <c r="K10" s="15"/>
      <c r="L10" s="15"/>
      <c r="M10" s="15"/>
      <c r="N10" s="15"/>
      <c r="O10" s="15"/>
      <c r="P10" s="15"/>
      <c r="Q10" s="4">
        <f t="shared" si="0"/>
        <v>3</v>
      </c>
      <c r="R10" s="25"/>
    </row>
    <row r="11" spans="1:18" ht="16.5" thickBot="1" x14ac:dyDescent="0.3">
      <c r="A11" s="16" t="s">
        <v>119</v>
      </c>
      <c r="B11" s="18"/>
      <c r="C11" s="24" t="s">
        <v>40</v>
      </c>
      <c r="D11" s="16" t="s">
        <v>120</v>
      </c>
      <c r="E11" s="15">
        <v>1</v>
      </c>
      <c r="F11" s="15">
        <v>1</v>
      </c>
      <c r="G11" s="15"/>
      <c r="H11" s="15">
        <v>1</v>
      </c>
      <c r="I11" s="15"/>
      <c r="J11" s="15">
        <v>1</v>
      </c>
      <c r="K11" s="15"/>
      <c r="L11" s="15"/>
      <c r="M11" s="15"/>
      <c r="N11" s="15"/>
      <c r="O11" s="15"/>
      <c r="P11" s="15"/>
      <c r="Q11" s="4">
        <f t="shared" si="0"/>
        <v>4</v>
      </c>
      <c r="R11" s="25"/>
    </row>
    <row r="12" spans="1:18" ht="32.25" thickBot="1" x14ac:dyDescent="0.3">
      <c r="A12" s="16" t="s">
        <v>121</v>
      </c>
      <c r="B12" s="18"/>
      <c r="C12" s="24" t="s">
        <v>66</v>
      </c>
      <c r="D12" s="16" t="s">
        <v>122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25"/>
    </row>
    <row r="13" spans="1:18" ht="16.5" thickBot="1" x14ac:dyDescent="0.3">
      <c r="A13" s="16" t="s">
        <v>123</v>
      </c>
      <c r="B13" s="18"/>
      <c r="C13" s="24" t="s">
        <v>87</v>
      </c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25"/>
    </row>
    <row r="14" spans="1:18" ht="32.25" thickBot="1" x14ac:dyDescent="0.3">
      <c r="A14" s="16" t="s">
        <v>124</v>
      </c>
      <c r="B14" s="18"/>
      <c r="C14" s="24" t="s">
        <v>20</v>
      </c>
      <c r="D14" s="16" t="s">
        <v>125</v>
      </c>
      <c r="E14" s="15">
        <v>1</v>
      </c>
      <c r="F14" s="15"/>
      <c r="G14" s="15"/>
      <c r="H14" s="15">
        <v>1</v>
      </c>
      <c r="I14" s="15">
        <v>1</v>
      </c>
      <c r="J14" s="15">
        <v>1</v>
      </c>
      <c r="K14" s="15">
        <v>1</v>
      </c>
      <c r="L14" s="15"/>
      <c r="M14" s="15">
        <v>1</v>
      </c>
      <c r="N14" s="15"/>
      <c r="O14" s="15"/>
      <c r="P14" s="15"/>
      <c r="Q14" s="4">
        <f t="shared" si="0"/>
        <v>6</v>
      </c>
      <c r="R14" s="25"/>
    </row>
    <row r="15" spans="1:18" ht="32.25" thickBot="1" x14ac:dyDescent="0.3">
      <c r="A15" s="16" t="s">
        <v>225</v>
      </c>
      <c r="B15" s="18"/>
      <c r="C15" s="24" t="s">
        <v>31</v>
      </c>
      <c r="D15" s="16" t="s">
        <v>133</v>
      </c>
      <c r="E15" s="15"/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4">
        <f t="shared" si="0"/>
        <v>1</v>
      </c>
      <c r="R15" s="25"/>
    </row>
    <row r="16" spans="1:18" ht="16.5" thickBot="1" x14ac:dyDescent="0.3">
      <c r="A16" s="16" t="s">
        <v>126</v>
      </c>
      <c r="B16" s="18"/>
      <c r="C16" s="24" t="s">
        <v>46</v>
      </c>
      <c r="D16" s="16" t="s">
        <v>127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25"/>
    </row>
    <row r="17" spans="1:18" ht="32.25" thickBot="1" x14ac:dyDescent="0.3">
      <c r="A17" s="16" t="s">
        <v>128</v>
      </c>
      <c r="B17" s="18"/>
      <c r="C17" s="24" t="s">
        <v>20</v>
      </c>
      <c r="D17" s="16" t="s">
        <v>129</v>
      </c>
      <c r="E17" s="15">
        <v>1</v>
      </c>
      <c r="F17" s="15"/>
      <c r="G17" s="15"/>
      <c r="H17" s="15"/>
      <c r="I17" s="15"/>
      <c r="J17" s="15"/>
      <c r="K17" s="15"/>
      <c r="L17" s="15">
        <v>1</v>
      </c>
      <c r="M17" s="15"/>
      <c r="N17" s="15"/>
      <c r="O17" s="15"/>
      <c r="P17" s="15"/>
      <c r="Q17" s="4">
        <f t="shared" si="0"/>
        <v>2</v>
      </c>
      <c r="R17" s="25"/>
    </row>
    <row r="18" spans="1:18" ht="32.25" thickBot="1" x14ac:dyDescent="0.3">
      <c r="A18" s="16" t="s">
        <v>130</v>
      </c>
      <c r="B18" s="18"/>
      <c r="C18" s="24" t="s">
        <v>22</v>
      </c>
      <c r="D18" s="16" t="s">
        <v>131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25"/>
    </row>
    <row r="19" spans="1:18" ht="16.5" thickBot="1" x14ac:dyDescent="0.3">
      <c r="A19" s="16" t="s">
        <v>235</v>
      </c>
      <c r="B19" s="18"/>
      <c r="C19" s="24" t="s">
        <v>91</v>
      </c>
      <c r="D19" s="16" t="s">
        <v>165</v>
      </c>
      <c r="E19" s="15"/>
      <c r="F19" s="15"/>
      <c r="G19" s="15"/>
      <c r="H19" s="15"/>
      <c r="I19" s="15"/>
      <c r="J19" s="15"/>
      <c r="K19" s="15"/>
      <c r="L19" s="15"/>
      <c r="M19" s="15">
        <v>1</v>
      </c>
      <c r="N19" s="15"/>
      <c r="O19" s="15"/>
      <c r="P19" s="15"/>
      <c r="Q19" s="4">
        <f t="shared" si="0"/>
        <v>1</v>
      </c>
      <c r="R19" s="25"/>
    </row>
    <row r="20" spans="1:18" ht="16.5" thickBot="1" x14ac:dyDescent="0.3">
      <c r="A20" s="16" t="s">
        <v>134</v>
      </c>
      <c r="B20" s="18"/>
      <c r="C20" s="24" t="s">
        <v>40</v>
      </c>
      <c r="D20" s="16" t="s">
        <v>120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25"/>
    </row>
    <row r="21" spans="1:18" ht="32.25" thickBot="1" x14ac:dyDescent="0.3">
      <c r="A21" s="16" t="s">
        <v>132</v>
      </c>
      <c r="B21" s="18"/>
      <c r="C21" s="24" t="s">
        <v>20</v>
      </c>
      <c r="D21" s="16" t="s">
        <v>133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25"/>
    </row>
    <row r="22" spans="1:18" ht="32.25" thickBot="1" x14ac:dyDescent="0.3">
      <c r="A22" s="16" t="s">
        <v>135</v>
      </c>
      <c r="B22" s="18"/>
      <c r="C22" s="24" t="s">
        <v>31</v>
      </c>
      <c r="D22" s="16" t="s">
        <v>136</v>
      </c>
      <c r="E22" s="15"/>
      <c r="F22" s="15"/>
      <c r="G22" s="15"/>
      <c r="H22" s="15"/>
      <c r="I22" s="15">
        <v>1</v>
      </c>
      <c r="J22" s="15"/>
      <c r="K22" s="15">
        <v>1</v>
      </c>
      <c r="L22" s="15">
        <v>1</v>
      </c>
      <c r="M22" s="15">
        <v>1</v>
      </c>
      <c r="N22" s="15"/>
      <c r="O22" s="15"/>
      <c r="P22" s="15"/>
      <c r="Q22" s="4">
        <f t="shared" si="0"/>
        <v>4</v>
      </c>
      <c r="R22" s="25"/>
    </row>
    <row r="23" spans="1:18" ht="32.25" thickBot="1" x14ac:dyDescent="0.3">
      <c r="A23" s="16" t="s">
        <v>137</v>
      </c>
      <c r="B23" s="18"/>
      <c r="C23" s="24" t="s">
        <v>42</v>
      </c>
      <c r="D23" s="16" t="s">
        <v>138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25"/>
    </row>
    <row r="24" spans="1:18" ht="32.25" thickBot="1" x14ac:dyDescent="0.3">
      <c r="A24" s="16" t="s">
        <v>139</v>
      </c>
      <c r="B24" s="18"/>
      <c r="C24" s="24" t="s">
        <v>97</v>
      </c>
      <c r="D24" s="16"/>
      <c r="E24" s="15">
        <v>1</v>
      </c>
      <c r="F24" s="15"/>
      <c r="G24" s="15"/>
      <c r="H24" s="15"/>
      <c r="I24" s="15">
        <v>1</v>
      </c>
      <c r="J24" s="15"/>
      <c r="K24" s="15">
        <v>1</v>
      </c>
      <c r="L24" s="15">
        <v>1</v>
      </c>
      <c r="M24" s="15">
        <v>1</v>
      </c>
      <c r="N24" s="15"/>
      <c r="O24" s="15"/>
      <c r="P24" s="15"/>
      <c r="Q24" s="4">
        <f t="shared" si="0"/>
        <v>5</v>
      </c>
      <c r="R24" s="25"/>
    </row>
    <row r="25" spans="1:18" ht="16.5" thickBot="1" x14ac:dyDescent="0.3">
      <c r="A25" s="16" t="s">
        <v>140</v>
      </c>
      <c r="B25" s="18"/>
      <c r="C25" s="24" t="s">
        <v>95</v>
      </c>
      <c r="D25" s="16" t="s">
        <v>141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25"/>
    </row>
    <row r="26" spans="1:18" ht="32.25" thickBot="1" x14ac:dyDescent="0.3">
      <c r="A26" s="16" t="s">
        <v>142</v>
      </c>
      <c r="B26" s="18"/>
      <c r="C26" s="24" t="s">
        <v>97</v>
      </c>
      <c r="D26" s="16" t="s">
        <v>143</v>
      </c>
      <c r="E26" s="15"/>
      <c r="F26" s="15"/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/>
      <c r="N26" s="15"/>
      <c r="O26" s="15"/>
      <c r="P26" s="15"/>
      <c r="Q26" s="4">
        <f t="shared" si="0"/>
        <v>6</v>
      </c>
      <c r="R26" s="25"/>
    </row>
    <row r="27" spans="1:18" ht="32.25" thickBot="1" x14ac:dyDescent="0.3">
      <c r="A27" s="16" t="s">
        <v>144</v>
      </c>
      <c r="B27" s="18"/>
      <c r="C27" s="24" t="s">
        <v>50</v>
      </c>
      <c r="D27" s="16" t="s">
        <v>145</v>
      </c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25"/>
    </row>
    <row r="28" spans="1:18" ht="16.5" thickBot="1" x14ac:dyDescent="0.3">
      <c r="A28" s="16" t="s">
        <v>146</v>
      </c>
      <c r="B28" s="18"/>
      <c r="C28" s="24" t="s">
        <v>46</v>
      </c>
      <c r="D28" s="16" t="s">
        <v>147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25"/>
    </row>
    <row r="29" spans="1:18" ht="32.25" thickBot="1" x14ac:dyDescent="0.3">
      <c r="A29" s="16" t="s">
        <v>236</v>
      </c>
      <c r="B29" s="18"/>
      <c r="C29" s="24" t="s">
        <v>60</v>
      </c>
      <c r="D29" s="16" t="s">
        <v>237</v>
      </c>
      <c r="E29" s="15"/>
      <c r="F29" s="15"/>
      <c r="G29" s="15"/>
      <c r="H29" s="15"/>
      <c r="I29" s="15"/>
      <c r="J29" s="15"/>
      <c r="K29" s="15"/>
      <c r="L29" s="15">
        <v>1</v>
      </c>
      <c r="M29" s="15">
        <v>1</v>
      </c>
      <c r="N29" s="15"/>
      <c r="O29" s="15"/>
      <c r="P29" s="15"/>
      <c r="Q29" s="4">
        <f t="shared" si="0"/>
        <v>2</v>
      </c>
      <c r="R29" s="25"/>
    </row>
    <row r="30" spans="1:18" ht="32.25" thickBot="1" x14ac:dyDescent="0.3">
      <c r="A30" s="16" t="s">
        <v>148</v>
      </c>
      <c r="B30" s="18"/>
      <c r="C30" s="24" t="s">
        <v>50</v>
      </c>
      <c r="D30" s="16" t="s">
        <v>145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25"/>
    </row>
    <row r="31" spans="1:18" ht="32.25" thickBot="1" x14ac:dyDescent="0.3">
      <c r="A31" s="16" t="s">
        <v>149</v>
      </c>
      <c r="B31" s="18"/>
      <c r="C31" s="24" t="s">
        <v>38</v>
      </c>
      <c r="D31" s="16" t="s">
        <v>150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25"/>
    </row>
    <row r="32" spans="1:18" ht="32.25" thickBot="1" x14ac:dyDescent="0.3">
      <c r="A32" s="16" t="s">
        <v>221</v>
      </c>
      <c r="B32" s="18"/>
      <c r="C32" s="24" t="s">
        <v>18</v>
      </c>
      <c r="D32" s="16" t="s">
        <v>222</v>
      </c>
      <c r="E32" s="15"/>
      <c r="F32" s="15"/>
      <c r="G32" s="15"/>
      <c r="H32" s="15"/>
      <c r="I32" s="15"/>
      <c r="J32" s="15">
        <v>1</v>
      </c>
      <c r="K32" s="15">
        <v>1</v>
      </c>
      <c r="L32" s="15"/>
      <c r="M32" s="15">
        <v>1</v>
      </c>
      <c r="N32" s="15"/>
      <c r="O32" s="15"/>
      <c r="P32" s="15"/>
      <c r="Q32" s="4">
        <f t="shared" si="0"/>
        <v>3</v>
      </c>
      <c r="R32" s="25"/>
    </row>
    <row r="33" spans="1:18" ht="16.5" thickBot="1" x14ac:dyDescent="0.3">
      <c r="A33" s="16" t="s">
        <v>151</v>
      </c>
      <c r="B33" s="18"/>
      <c r="C33" s="24" t="s">
        <v>87</v>
      </c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25"/>
    </row>
    <row r="34" spans="1:18" ht="16.5" thickBot="1" x14ac:dyDescent="0.3">
      <c r="A34" s="16" t="s">
        <v>220</v>
      </c>
      <c r="B34" s="18"/>
      <c r="C34" s="24" t="s">
        <v>62</v>
      </c>
      <c r="D34" s="16" t="s">
        <v>177</v>
      </c>
      <c r="E34" s="15"/>
      <c r="F34" s="15"/>
      <c r="G34" s="15"/>
      <c r="H34" s="15"/>
      <c r="I34" s="15"/>
      <c r="J34" s="15">
        <v>1</v>
      </c>
      <c r="K34" s="15"/>
      <c r="L34" s="15"/>
      <c r="M34" s="15">
        <v>1</v>
      </c>
      <c r="N34" s="15"/>
      <c r="O34" s="15"/>
      <c r="P34" s="15"/>
      <c r="Q34" s="4">
        <f t="shared" si="0"/>
        <v>2</v>
      </c>
      <c r="R34" s="25"/>
    </row>
    <row r="35" spans="1:18" ht="32.25" thickBot="1" x14ac:dyDescent="0.3">
      <c r="A35" s="16" t="s">
        <v>152</v>
      </c>
      <c r="B35" s="18"/>
      <c r="C35" s="24" t="s">
        <v>20</v>
      </c>
      <c r="D35" s="16" t="s">
        <v>153</v>
      </c>
      <c r="E35" s="15"/>
      <c r="F35" s="15"/>
      <c r="G35" s="15"/>
      <c r="H35" s="15"/>
      <c r="I35" s="15"/>
      <c r="J35" s="15"/>
      <c r="K35" s="15">
        <v>1</v>
      </c>
      <c r="L35" s="15"/>
      <c r="M35" s="15"/>
      <c r="N35" s="15"/>
      <c r="O35" s="15"/>
      <c r="P35" s="15"/>
      <c r="Q35" s="4">
        <f t="shared" si="0"/>
        <v>1</v>
      </c>
      <c r="R35" s="25"/>
    </row>
    <row r="36" spans="1:18" ht="32.25" thickBot="1" x14ac:dyDescent="0.3">
      <c r="A36" s="16" t="s">
        <v>154</v>
      </c>
      <c r="B36" s="18"/>
      <c r="C36" s="24" t="s">
        <v>38</v>
      </c>
      <c r="D36" s="16" t="s">
        <v>155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25"/>
    </row>
    <row r="37" spans="1:18" ht="32.25" thickBot="1" x14ac:dyDescent="0.3">
      <c r="A37" s="16" t="s">
        <v>218</v>
      </c>
      <c r="B37" s="18"/>
      <c r="C37" s="24" t="s">
        <v>31</v>
      </c>
      <c r="D37" s="16" t="s">
        <v>219</v>
      </c>
      <c r="E37" s="15"/>
      <c r="F37" s="15"/>
      <c r="G37" s="15"/>
      <c r="H37" s="15"/>
      <c r="I37" s="15"/>
      <c r="J37" s="15">
        <v>1</v>
      </c>
      <c r="K37" s="15">
        <v>1</v>
      </c>
      <c r="L37" s="15"/>
      <c r="M37" s="15">
        <v>1</v>
      </c>
      <c r="N37" s="15"/>
      <c r="O37" s="15"/>
      <c r="P37" s="15"/>
      <c r="Q37" s="4">
        <f t="shared" si="0"/>
        <v>3</v>
      </c>
      <c r="R37" s="25"/>
    </row>
    <row r="38" spans="1:18" ht="32.25" thickBot="1" x14ac:dyDescent="0.3">
      <c r="A38" s="16" t="s">
        <v>156</v>
      </c>
      <c r="B38" s="18"/>
      <c r="C38" s="24" t="s">
        <v>20</v>
      </c>
      <c r="D38" s="16" t="s">
        <v>157</v>
      </c>
      <c r="E38" s="15"/>
      <c r="F38" s="15"/>
      <c r="G38" s="15"/>
      <c r="H38" s="15"/>
      <c r="I38" s="15">
        <v>1</v>
      </c>
      <c r="J38" s="15">
        <v>1</v>
      </c>
      <c r="K38" s="15">
        <v>1</v>
      </c>
      <c r="L38" s="15"/>
      <c r="M38" s="15"/>
      <c r="N38" s="15"/>
      <c r="O38" s="15"/>
      <c r="P38" s="15"/>
      <c r="Q38" s="4">
        <f t="shared" si="0"/>
        <v>3</v>
      </c>
      <c r="R38" s="25"/>
    </row>
    <row r="39" spans="1:18" ht="16.5" thickBot="1" x14ac:dyDescent="0.3">
      <c r="A39" s="16" t="s">
        <v>158</v>
      </c>
      <c r="B39" s="18"/>
      <c r="C39" s="24" t="s">
        <v>87</v>
      </c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25"/>
    </row>
    <row r="40" spans="1:18" ht="32.25" thickBot="1" x14ac:dyDescent="0.3">
      <c r="A40" s="16" t="s">
        <v>159</v>
      </c>
      <c r="B40" s="18"/>
      <c r="C40" s="24" t="s">
        <v>97</v>
      </c>
      <c r="D40" s="16" t="s">
        <v>143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25"/>
    </row>
    <row r="41" spans="1:18" ht="32.25" thickBot="1" x14ac:dyDescent="0.3">
      <c r="A41" s="16" t="s">
        <v>160</v>
      </c>
      <c r="B41" s="18"/>
      <c r="C41" s="24" t="s">
        <v>20</v>
      </c>
      <c r="D41" s="16" t="s">
        <v>161</v>
      </c>
      <c r="E41" s="15">
        <v>1</v>
      </c>
      <c r="F41" s="15"/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/>
      <c r="M41" s="15"/>
      <c r="N41" s="15"/>
      <c r="O41" s="15"/>
      <c r="P41" s="15"/>
      <c r="Q41" s="4">
        <f t="shared" si="0"/>
        <v>6</v>
      </c>
      <c r="R41" s="25"/>
    </row>
    <row r="42" spans="1:18" ht="16.5" thickBot="1" x14ac:dyDescent="0.3">
      <c r="A42" s="16" t="s">
        <v>162</v>
      </c>
      <c r="B42" s="18"/>
      <c r="C42" s="24" t="s">
        <v>87</v>
      </c>
      <c r="D42" s="16"/>
      <c r="E42" s="15">
        <v>1</v>
      </c>
      <c r="F42" s="15"/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2</v>
      </c>
      <c r="R42" s="25"/>
    </row>
    <row r="43" spans="1:18" ht="32.25" thickBot="1" x14ac:dyDescent="0.3">
      <c r="A43" s="16" t="s">
        <v>227</v>
      </c>
      <c r="B43" s="18"/>
      <c r="C43" s="24" t="s">
        <v>20</v>
      </c>
      <c r="D43" s="16" t="s">
        <v>228</v>
      </c>
      <c r="E43" s="15"/>
      <c r="F43" s="15"/>
      <c r="G43" s="15"/>
      <c r="H43" s="15"/>
      <c r="I43" s="15"/>
      <c r="J43" s="15"/>
      <c r="K43" s="15"/>
      <c r="L43" s="15">
        <v>1</v>
      </c>
      <c r="M43" s="15">
        <v>1</v>
      </c>
      <c r="N43" s="15"/>
      <c r="O43" s="15"/>
      <c r="P43" s="15"/>
      <c r="Q43" s="4">
        <f t="shared" si="0"/>
        <v>2</v>
      </c>
      <c r="R43" s="25"/>
    </row>
    <row r="44" spans="1:18" ht="16.5" thickBot="1" x14ac:dyDescent="0.3">
      <c r="A44" s="16" t="s">
        <v>163</v>
      </c>
      <c r="B44" s="18"/>
      <c r="C44" s="24" t="s">
        <v>40</v>
      </c>
      <c r="D44" s="16" t="s">
        <v>120</v>
      </c>
      <c r="E44" s="15"/>
      <c r="F44" s="15">
        <v>1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25"/>
    </row>
    <row r="45" spans="1:18" ht="32.25" thickBot="1" x14ac:dyDescent="0.3">
      <c r="A45" s="16" t="s">
        <v>164</v>
      </c>
      <c r="B45" s="18"/>
      <c r="C45" s="24" t="s">
        <v>66</v>
      </c>
      <c r="D45" s="16" t="s">
        <v>165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/>
      <c r="L45" s="15">
        <v>1</v>
      </c>
      <c r="M45" s="15"/>
      <c r="N45" s="15"/>
      <c r="O45" s="15"/>
      <c r="P45" s="15"/>
      <c r="Q45" s="4">
        <f t="shared" si="0"/>
        <v>7</v>
      </c>
      <c r="R45" s="25"/>
    </row>
    <row r="46" spans="1:18" ht="16.5" thickBot="1" x14ac:dyDescent="0.3">
      <c r="A46" s="16" t="s">
        <v>166</v>
      </c>
      <c r="B46" s="18"/>
      <c r="C46" s="24" t="s">
        <v>40</v>
      </c>
      <c r="D46" s="16" t="s">
        <v>167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25"/>
    </row>
    <row r="47" spans="1:18" ht="32.25" thickBot="1" x14ac:dyDescent="0.3">
      <c r="A47" s="16" t="s">
        <v>168</v>
      </c>
      <c r="B47" s="18"/>
      <c r="C47" s="24" t="s">
        <v>66</v>
      </c>
      <c r="D47" s="16" t="s">
        <v>165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25"/>
    </row>
    <row r="48" spans="1:18" ht="16.5" thickBot="1" x14ac:dyDescent="0.3">
      <c r="A48" s="16" t="s">
        <v>223</v>
      </c>
      <c r="B48" s="18"/>
      <c r="C48" s="24" t="s">
        <v>65</v>
      </c>
      <c r="D48" s="16" t="s">
        <v>224</v>
      </c>
      <c r="E48" s="15"/>
      <c r="F48" s="15"/>
      <c r="G48" s="15"/>
      <c r="H48" s="15"/>
      <c r="I48" s="15"/>
      <c r="J48" s="15"/>
      <c r="K48" s="15"/>
      <c r="L48" s="15">
        <v>1</v>
      </c>
      <c r="M48" s="15">
        <v>1</v>
      </c>
      <c r="N48" s="15"/>
      <c r="O48" s="15"/>
      <c r="P48" s="15"/>
      <c r="Q48" s="4">
        <f t="shared" si="0"/>
        <v>2</v>
      </c>
      <c r="R48" s="25"/>
    </row>
    <row r="49" spans="1:18" ht="16.5" thickBot="1" x14ac:dyDescent="0.3">
      <c r="A49" s="16" t="s">
        <v>169</v>
      </c>
      <c r="B49" s="18"/>
      <c r="C49" s="24" t="s">
        <v>90</v>
      </c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25"/>
    </row>
    <row r="50" spans="1:18" ht="32.25" thickBot="1" x14ac:dyDescent="0.3">
      <c r="A50" s="16" t="s">
        <v>170</v>
      </c>
      <c r="B50" s="18"/>
      <c r="C50" s="24" t="s">
        <v>20</v>
      </c>
      <c r="D50" s="16" t="s">
        <v>171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25"/>
    </row>
    <row r="51" spans="1:18" ht="16.5" thickBot="1" x14ac:dyDescent="0.3">
      <c r="A51" s="16" t="s">
        <v>173</v>
      </c>
      <c r="B51" s="18"/>
      <c r="C51" s="24" t="s">
        <v>87</v>
      </c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25"/>
    </row>
    <row r="52" spans="1:18" ht="32.25" thickBot="1" x14ac:dyDescent="0.3">
      <c r="A52" s="16" t="s">
        <v>172</v>
      </c>
      <c r="B52" s="18"/>
      <c r="C52" s="24" t="s">
        <v>97</v>
      </c>
      <c r="D52" s="16" t="s">
        <v>143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25"/>
    </row>
    <row r="53" spans="1:18" ht="32.25" thickBot="1" x14ac:dyDescent="0.3">
      <c r="A53" s="16" t="s">
        <v>174</v>
      </c>
      <c r="B53" s="18"/>
      <c r="C53" s="24" t="s">
        <v>20</v>
      </c>
      <c r="D53" s="16" t="s">
        <v>109</v>
      </c>
      <c r="E53" s="15">
        <v>1</v>
      </c>
      <c r="F53" s="15"/>
      <c r="G53" s="15"/>
      <c r="H53" s="15">
        <v>1</v>
      </c>
      <c r="I53" s="15"/>
      <c r="J53" s="15">
        <v>1</v>
      </c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6</v>
      </c>
      <c r="R53" s="25"/>
    </row>
    <row r="54" spans="1:18" ht="32.25" thickBot="1" x14ac:dyDescent="0.3">
      <c r="A54" s="16" t="s">
        <v>175</v>
      </c>
      <c r="B54" s="18"/>
      <c r="C54" s="24" t="s">
        <v>35</v>
      </c>
      <c r="D54" s="16" t="s">
        <v>117</v>
      </c>
      <c r="E54" s="15">
        <v>1</v>
      </c>
      <c r="F54" s="15"/>
      <c r="G54" s="15"/>
      <c r="H54" s="15">
        <v>1</v>
      </c>
      <c r="I54" s="15">
        <v>1</v>
      </c>
      <c r="J54" s="15">
        <v>1</v>
      </c>
      <c r="K54" s="15"/>
      <c r="L54" s="15"/>
      <c r="M54" s="15"/>
      <c r="N54" s="15"/>
      <c r="O54" s="15"/>
      <c r="P54" s="15"/>
      <c r="Q54" s="4">
        <f t="shared" si="0"/>
        <v>4</v>
      </c>
      <c r="R54" s="25"/>
    </row>
    <row r="55" spans="1:18" ht="16.5" thickBot="1" x14ac:dyDescent="0.3">
      <c r="A55" s="16" t="s">
        <v>176</v>
      </c>
      <c r="B55" s="18"/>
      <c r="C55" s="24" t="s">
        <v>62</v>
      </c>
      <c r="D55" s="16" t="s">
        <v>177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25"/>
    </row>
    <row r="56" spans="1:18" ht="32.25" thickBot="1" x14ac:dyDescent="0.3">
      <c r="A56" s="16" t="s">
        <v>178</v>
      </c>
      <c r="B56" s="18"/>
      <c r="C56" s="24" t="s">
        <v>31</v>
      </c>
      <c r="D56" s="16" t="s">
        <v>179</v>
      </c>
      <c r="E56" s="15"/>
      <c r="F56" s="15"/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/>
      <c r="N56" s="15"/>
      <c r="O56" s="15"/>
      <c r="P56" s="15"/>
      <c r="Q56" s="4">
        <f t="shared" si="0"/>
        <v>6</v>
      </c>
      <c r="R56" s="25"/>
    </row>
    <row r="57" spans="1:18" ht="32.25" thickBot="1" x14ac:dyDescent="0.3">
      <c r="A57" s="16" t="s">
        <v>180</v>
      </c>
      <c r="B57" s="18"/>
      <c r="C57" s="24" t="s">
        <v>31</v>
      </c>
      <c r="D57" s="16" t="s">
        <v>117</v>
      </c>
      <c r="E57" s="15">
        <v>1</v>
      </c>
      <c r="F57" s="15">
        <v>1</v>
      </c>
      <c r="G57" s="15"/>
      <c r="H57" s="15">
        <v>1</v>
      </c>
      <c r="I57" s="15">
        <v>1</v>
      </c>
      <c r="J57" s="15"/>
      <c r="K57" s="15">
        <v>1</v>
      </c>
      <c r="L57" s="15">
        <v>1</v>
      </c>
      <c r="M57" s="15"/>
      <c r="N57" s="15"/>
      <c r="O57" s="15"/>
      <c r="P57" s="15"/>
      <c r="Q57" s="4">
        <f t="shared" si="0"/>
        <v>6</v>
      </c>
      <c r="R57" s="25"/>
    </row>
    <row r="58" spans="1:18" ht="32.25" thickBot="1" x14ac:dyDescent="0.3">
      <c r="A58" s="16" t="s">
        <v>181</v>
      </c>
      <c r="B58" s="18"/>
      <c r="C58" s="24" t="s">
        <v>20</v>
      </c>
      <c r="D58" s="16" t="s">
        <v>182</v>
      </c>
      <c r="E58" s="15">
        <v>1</v>
      </c>
      <c r="F58" s="15">
        <v>1</v>
      </c>
      <c r="G58" s="15">
        <v>1</v>
      </c>
      <c r="H58" s="15"/>
      <c r="I58" s="15">
        <v>1</v>
      </c>
      <c r="J58" s="15"/>
      <c r="K58" s="15">
        <v>1</v>
      </c>
      <c r="L58" s="15"/>
      <c r="M58" s="15"/>
      <c r="N58" s="15"/>
      <c r="O58" s="15"/>
      <c r="P58" s="15"/>
      <c r="Q58" s="4">
        <f t="shared" si="0"/>
        <v>5</v>
      </c>
      <c r="R58" s="25"/>
    </row>
    <row r="59" spans="1:18" ht="32.25" thickBot="1" x14ac:dyDescent="0.3">
      <c r="A59" s="16" t="s">
        <v>183</v>
      </c>
      <c r="B59" s="18"/>
      <c r="C59" s="24" t="s">
        <v>20</v>
      </c>
      <c r="D59" s="16" t="s">
        <v>184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/>
      <c r="O59" s="15"/>
      <c r="P59" s="15"/>
      <c r="Q59" s="4">
        <f t="shared" si="0"/>
        <v>9</v>
      </c>
      <c r="R59" s="25"/>
    </row>
    <row r="60" spans="1:18" ht="32.25" thickBot="1" x14ac:dyDescent="0.3">
      <c r="A60" s="16" t="s">
        <v>229</v>
      </c>
      <c r="B60" s="18"/>
      <c r="C60" s="24" t="s">
        <v>20</v>
      </c>
      <c r="D60" s="16" t="s">
        <v>230</v>
      </c>
      <c r="E60" s="15"/>
      <c r="F60" s="15"/>
      <c r="G60" s="15"/>
      <c r="H60" s="15"/>
      <c r="I60" s="15"/>
      <c r="J60" s="15"/>
      <c r="K60" s="15"/>
      <c r="L60" s="15">
        <v>1</v>
      </c>
      <c r="M60" s="15">
        <v>1</v>
      </c>
      <c r="N60" s="15"/>
      <c r="O60" s="15"/>
      <c r="P60" s="15"/>
      <c r="Q60" s="4">
        <f t="shared" si="0"/>
        <v>2</v>
      </c>
      <c r="R60" s="25"/>
    </row>
    <row r="61" spans="1:18" ht="32.25" thickBot="1" x14ac:dyDescent="0.3">
      <c r="A61" s="16" t="s">
        <v>185</v>
      </c>
      <c r="B61" s="18"/>
      <c r="C61" s="24" t="s">
        <v>50</v>
      </c>
      <c r="D61" s="16" t="s">
        <v>145</v>
      </c>
      <c r="E61" s="15">
        <v>1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1</v>
      </c>
      <c r="R61" s="25"/>
    </row>
    <row r="62" spans="1:18" ht="16.5" thickBot="1" x14ac:dyDescent="0.3">
      <c r="A62" s="16" t="s">
        <v>186</v>
      </c>
      <c r="B62" s="18"/>
      <c r="C62" s="24" t="s">
        <v>90</v>
      </c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25"/>
    </row>
    <row r="63" spans="1:18" ht="32.25" thickBot="1" x14ac:dyDescent="0.3">
      <c r="A63" s="16" t="s">
        <v>187</v>
      </c>
      <c r="B63" s="18"/>
      <c r="C63" s="24" t="s">
        <v>50</v>
      </c>
      <c r="D63" s="16" t="s">
        <v>145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25"/>
    </row>
    <row r="64" spans="1:18" ht="32.25" thickBot="1" x14ac:dyDescent="0.3">
      <c r="A64" s="16" t="s">
        <v>188</v>
      </c>
      <c r="B64" s="18"/>
      <c r="C64" s="24" t="s">
        <v>21</v>
      </c>
      <c r="D64" s="16" t="s">
        <v>189</v>
      </c>
      <c r="E64" s="15"/>
      <c r="F64" s="15">
        <v>1</v>
      </c>
      <c r="G64" s="15">
        <v>1</v>
      </c>
      <c r="H64" s="15"/>
      <c r="I64" s="15"/>
      <c r="J64" s="15"/>
      <c r="K64" s="15"/>
      <c r="L64" s="15">
        <v>1</v>
      </c>
      <c r="M64" s="15">
        <v>1</v>
      </c>
      <c r="N64" s="15"/>
      <c r="O64" s="15"/>
      <c r="P64" s="15"/>
      <c r="Q64" s="4">
        <f t="shared" si="0"/>
        <v>4</v>
      </c>
      <c r="R64" s="25"/>
    </row>
    <row r="65" spans="1:18" ht="32.25" thickBot="1" x14ac:dyDescent="0.3">
      <c r="A65" s="16" t="s">
        <v>190</v>
      </c>
      <c r="B65" s="18"/>
      <c r="C65" s="24" t="s">
        <v>94</v>
      </c>
      <c r="D65" s="16" t="s">
        <v>191</v>
      </c>
      <c r="E65" s="15"/>
      <c r="F65" s="15"/>
      <c r="G65" s="15"/>
      <c r="H65" s="15">
        <v>1</v>
      </c>
      <c r="I65" s="15"/>
      <c r="J65" s="15"/>
      <c r="K65" s="15"/>
      <c r="L65" s="15">
        <v>1</v>
      </c>
      <c r="M65" s="15"/>
      <c r="N65" s="15"/>
      <c r="O65" s="15"/>
      <c r="P65" s="15"/>
      <c r="Q65" s="4">
        <f t="shared" si="0"/>
        <v>2</v>
      </c>
      <c r="R65" s="25"/>
    </row>
    <row r="66" spans="1:18" ht="16.5" thickBot="1" x14ac:dyDescent="0.3">
      <c r="A66" s="16" t="s">
        <v>192</v>
      </c>
      <c r="B66" s="18"/>
      <c r="C66" s="24" t="s">
        <v>40</v>
      </c>
      <c r="D66" s="16" t="s">
        <v>193</v>
      </c>
      <c r="E66" s="15"/>
      <c r="F66" s="15">
        <v>1</v>
      </c>
      <c r="G66" s="15"/>
      <c r="H66" s="15"/>
      <c r="I66" s="15"/>
      <c r="J66" s="15"/>
      <c r="K66" s="15">
        <v>1</v>
      </c>
      <c r="L66" s="15"/>
      <c r="M66" s="15"/>
      <c r="N66" s="15"/>
      <c r="O66" s="15"/>
      <c r="P66" s="15"/>
      <c r="Q66" s="4">
        <f t="shared" ref="Q66:Q129" si="1">SUM(E66:P66)</f>
        <v>2</v>
      </c>
      <c r="R66" s="25"/>
    </row>
    <row r="67" spans="1:18" ht="16.5" thickBot="1" x14ac:dyDescent="0.3">
      <c r="A67" s="16" t="s">
        <v>194</v>
      </c>
      <c r="B67" s="18"/>
      <c r="C67" s="24" t="s">
        <v>88</v>
      </c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1"/>
        <v>0</v>
      </c>
      <c r="R67" s="25"/>
    </row>
    <row r="68" spans="1:18" ht="32.25" thickBot="1" x14ac:dyDescent="0.3">
      <c r="A68" s="16" t="s">
        <v>195</v>
      </c>
      <c r="B68" s="18"/>
      <c r="C68" s="24" t="s">
        <v>35</v>
      </c>
      <c r="D68" s="16" t="s">
        <v>117</v>
      </c>
      <c r="E68" s="15">
        <v>1</v>
      </c>
      <c r="F68" s="15"/>
      <c r="G68" s="15"/>
      <c r="H68" s="15">
        <v>1</v>
      </c>
      <c r="I68" s="15"/>
      <c r="J68" s="15"/>
      <c r="K68" s="15"/>
      <c r="L68" s="15"/>
      <c r="M68" s="15"/>
      <c r="N68" s="15"/>
      <c r="O68" s="15"/>
      <c r="P68" s="15"/>
      <c r="Q68" s="4">
        <f t="shared" si="1"/>
        <v>2</v>
      </c>
      <c r="R68" s="25"/>
    </row>
    <row r="69" spans="1:18" ht="16.5" thickBot="1" x14ac:dyDescent="0.3">
      <c r="A69" s="16" t="s">
        <v>196</v>
      </c>
      <c r="B69" s="18"/>
      <c r="C69" s="24" t="s">
        <v>87</v>
      </c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si="1"/>
        <v>0</v>
      </c>
      <c r="R69" s="25"/>
    </row>
    <row r="70" spans="1:18" ht="32.25" thickBot="1" x14ac:dyDescent="0.3">
      <c r="A70" s="16" t="s">
        <v>231</v>
      </c>
      <c r="B70" s="18"/>
      <c r="C70" s="24" t="s">
        <v>50</v>
      </c>
      <c r="D70" s="16" t="s">
        <v>232</v>
      </c>
      <c r="E70" s="15"/>
      <c r="F70" s="15"/>
      <c r="G70" s="15"/>
      <c r="H70" s="15"/>
      <c r="I70" s="15"/>
      <c r="J70" s="15"/>
      <c r="K70" s="15"/>
      <c r="L70" s="15">
        <v>1</v>
      </c>
      <c r="M70" s="15">
        <v>1</v>
      </c>
      <c r="N70" s="15"/>
      <c r="O70" s="15"/>
      <c r="P70" s="15"/>
      <c r="Q70" s="4">
        <f t="shared" si="1"/>
        <v>2</v>
      </c>
      <c r="R70" s="25"/>
    </row>
    <row r="71" spans="1:18" ht="16.5" thickBot="1" x14ac:dyDescent="0.3">
      <c r="A71" s="16" t="s">
        <v>226</v>
      </c>
      <c r="B71" s="18"/>
      <c r="C71" s="24" t="s">
        <v>63</v>
      </c>
      <c r="D71" s="16" t="s">
        <v>191</v>
      </c>
      <c r="E71" s="15"/>
      <c r="F71" s="15"/>
      <c r="G71" s="15"/>
      <c r="H71" s="15"/>
      <c r="I71" s="15"/>
      <c r="J71" s="15"/>
      <c r="K71" s="15"/>
      <c r="L71" s="15"/>
      <c r="M71" s="15">
        <v>1</v>
      </c>
      <c r="N71" s="15"/>
      <c r="O71" s="15"/>
      <c r="P71" s="15"/>
      <c r="Q71" s="4">
        <f t="shared" si="1"/>
        <v>1</v>
      </c>
      <c r="R71" s="25"/>
    </row>
    <row r="72" spans="1:18" ht="32.25" thickBot="1" x14ac:dyDescent="0.3">
      <c r="A72" s="16" t="s">
        <v>197</v>
      </c>
      <c r="B72" s="18"/>
      <c r="C72" s="24" t="s">
        <v>31</v>
      </c>
      <c r="D72" s="16" t="s">
        <v>117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25"/>
    </row>
    <row r="73" spans="1:18" ht="16.5" thickBot="1" x14ac:dyDescent="0.3">
      <c r="A73" s="16" t="s">
        <v>198</v>
      </c>
      <c r="B73" s="18"/>
      <c r="C73" s="24" t="s">
        <v>87</v>
      </c>
      <c r="D73" s="16"/>
      <c r="E73" s="15"/>
      <c r="F73" s="15"/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1</v>
      </c>
      <c r="R73" s="25"/>
    </row>
    <row r="74" spans="1:18" ht="32.25" thickBot="1" x14ac:dyDescent="0.3">
      <c r="A74" s="16" t="s">
        <v>199</v>
      </c>
      <c r="B74" s="18"/>
      <c r="C74" s="24" t="s">
        <v>60</v>
      </c>
      <c r="D74" s="16" t="s">
        <v>200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25"/>
    </row>
    <row r="75" spans="1:18" ht="32.25" thickBot="1" x14ac:dyDescent="0.3">
      <c r="A75" s="16" t="s">
        <v>233</v>
      </c>
      <c r="B75" s="18"/>
      <c r="C75" s="24" t="s">
        <v>32</v>
      </c>
      <c r="D75" s="16" t="s">
        <v>234</v>
      </c>
      <c r="E75" s="15"/>
      <c r="F75" s="15"/>
      <c r="G75" s="15"/>
      <c r="H75" s="15"/>
      <c r="I75" s="15"/>
      <c r="J75" s="15"/>
      <c r="K75" s="15"/>
      <c r="L75" s="15">
        <v>1</v>
      </c>
      <c r="M75" s="15">
        <v>1</v>
      </c>
      <c r="N75" s="15"/>
      <c r="O75" s="15"/>
      <c r="P75" s="15"/>
      <c r="Q75" s="4">
        <f t="shared" si="1"/>
        <v>2</v>
      </c>
      <c r="R75" s="25"/>
    </row>
    <row r="76" spans="1:18" ht="32.25" thickBot="1" x14ac:dyDescent="0.3">
      <c r="A76" s="16" t="s">
        <v>201</v>
      </c>
      <c r="B76" s="18"/>
      <c r="C76" s="24" t="s">
        <v>20</v>
      </c>
      <c r="D76" s="16" t="s">
        <v>105</v>
      </c>
      <c r="E76" s="15"/>
      <c r="F76" s="15"/>
      <c r="G76" s="15"/>
      <c r="H76" s="15"/>
      <c r="I76" s="15">
        <v>1</v>
      </c>
      <c r="J76" s="15"/>
      <c r="K76" s="15"/>
      <c r="L76" s="15">
        <v>1</v>
      </c>
      <c r="M76" s="15"/>
      <c r="N76" s="15"/>
      <c r="O76" s="15"/>
      <c r="P76" s="15"/>
      <c r="Q76" s="4">
        <f t="shared" si="1"/>
        <v>2</v>
      </c>
      <c r="R76" s="25"/>
    </row>
    <row r="77" spans="1:18" ht="32.25" thickBot="1" x14ac:dyDescent="0.3">
      <c r="A77" s="16" t="s">
        <v>202</v>
      </c>
      <c r="B77" s="18"/>
      <c r="C77" s="24" t="s">
        <v>31</v>
      </c>
      <c r="D77" s="16" t="s">
        <v>203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4">
        <f t="shared" si="1"/>
        <v>0</v>
      </c>
      <c r="R77" s="25"/>
    </row>
    <row r="78" spans="1:18" ht="32.25" thickBot="1" x14ac:dyDescent="0.3">
      <c r="A78" s="16" t="s">
        <v>204</v>
      </c>
      <c r="B78" s="18"/>
      <c r="C78" s="24" t="s">
        <v>37</v>
      </c>
      <c r="D78" s="16" t="s">
        <v>205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">
        <f t="shared" si="1"/>
        <v>0</v>
      </c>
      <c r="R78" s="25"/>
    </row>
    <row r="79" spans="1:18" ht="16.5" thickBot="1" x14ac:dyDescent="0.3">
      <c r="A79" s="16" t="s">
        <v>206</v>
      </c>
      <c r="B79" s="18"/>
      <c r="C79" s="24" t="s">
        <v>40</v>
      </c>
      <c r="D79" s="16" t="s">
        <v>207</v>
      </c>
      <c r="E79" s="15">
        <v>1</v>
      </c>
      <c r="F79" s="15"/>
      <c r="G79" s="15"/>
      <c r="H79" s="15">
        <v>1</v>
      </c>
      <c r="I79" s="15"/>
      <c r="J79" s="15"/>
      <c r="K79" s="15">
        <v>1</v>
      </c>
      <c r="L79" s="15">
        <v>1</v>
      </c>
      <c r="M79" s="15">
        <v>1</v>
      </c>
      <c r="N79" s="15"/>
      <c r="O79" s="15"/>
      <c r="P79" s="15"/>
      <c r="Q79" s="4">
        <f t="shared" si="1"/>
        <v>5</v>
      </c>
      <c r="R79" s="25"/>
    </row>
    <row r="80" spans="1:18" ht="32.25" thickBot="1" x14ac:dyDescent="0.3">
      <c r="A80" s="16" t="s">
        <v>208</v>
      </c>
      <c r="B80" s="18"/>
      <c r="C80" s="24" t="s">
        <v>20</v>
      </c>
      <c r="D80" s="16" t="s">
        <v>182</v>
      </c>
      <c r="E80" s="15">
        <v>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/>
      <c r="N80" s="15"/>
      <c r="O80" s="15"/>
      <c r="P80" s="15"/>
      <c r="Q80" s="4">
        <f t="shared" si="1"/>
        <v>8</v>
      </c>
      <c r="R80" s="25"/>
    </row>
    <row r="81" spans="1:18" ht="32.25" thickBot="1" x14ac:dyDescent="0.3">
      <c r="A81" s="16" t="s">
        <v>209</v>
      </c>
      <c r="B81" s="18"/>
      <c r="C81" s="24" t="s">
        <v>60</v>
      </c>
      <c r="D81" s="16" t="s">
        <v>210</v>
      </c>
      <c r="E81" s="15">
        <v>1</v>
      </c>
      <c r="F81" s="15"/>
      <c r="G81" s="15"/>
      <c r="H81" s="15"/>
      <c r="I81" s="15">
        <v>1</v>
      </c>
      <c r="J81" s="15">
        <v>1</v>
      </c>
      <c r="K81" s="15"/>
      <c r="L81" s="15"/>
      <c r="M81" s="15">
        <v>1</v>
      </c>
      <c r="N81" s="15"/>
      <c r="O81" s="15"/>
      <c r="P81" s="15"/>
      <c r="Q81" s="4">
        <f t="shared" si="1"/>
        <v>4</v>
      </c>
      <c r="R81" s="25"/>
    </row>
    <row r="82" spans="1:18" ht="32.25" thickBot="1" x14ac:dyDescent="0.3">
      <c r="A82" s="16" t="s">
        <v>238</v>
      </c>
      <c r="B82" s="18"/>
      <c r="C82" s="24" t="s">
        <v>72</v>
      </c>
      <c r="D82" s="16" t="s">
        <v>239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">
        <f t="shared" si="1"/>
        <v>0</v>
      </c>
      <c r="R82" s="25"/>
    </row>
    <row r="83" spans="1:18" ht="32.25" thickBot="1" x14ac:dyDescent="0.3">
      <c r="A83" s="16" t="s">
        <v>211</v>
      </c>
      <c r="B83" s="18"/>
      <c r="C83" s="24" t="s">
        <v>31</v>
      </c>
      <c r="D83" s="16" t="s">
        <v>133</v>
      </c>
      <c r="E83" s="15"/>
      <c r="F83" s="15"/>
      <c r="G83" s="15"/>
      <c r="H83" s="15">
        <v>1</v>
      </c>
      <c r="I83" s="15">
        <v>1</v>
      </c>
      <c r="J83" s="15">
        <v>1</v>
      </c>
      <c r="K83" s="15"/>
      <c r="L83" s="15">
        <v>1</v>
      </c>
      <c r="M83" s="15">
        <v>1</v>
      </c>
      <c r="N83" s="15"/>
      <c r="O83" s="15"/>
      <c r="P83" s="15"/>
      <c r="Q83" s="4">
        <f t="shared" si="1"/>
        <v>5</v>
      </c>
      <c r="R83" s="25"/>
    </row>
    <row r="84" spans="1:18" ht="32.25" thickBot="1" x14ac:dyDescent="0.3">
      <c r="A84" s="16" t="s">
        <v>212</v>
      </c>
      <c r="B84" s="18"/>
      <c r="C84" s="24" t="s">
        <v>20</v>
      </c>
      <c r="D84" s="16" t="s">
        <v>213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">
        <f t="shared" si="1"/>
        <v>0</v>
      </c>
      <c r="R84" s="25"/>
    </row>
    <row r="85" spans="1:18" ht="16.5" thickBot="1" x14ac:dyDescent="0.3">
      <c r="A85" s="16" t="s">
        <v>214</v>
      </c>
      <c r="B85" s="18"/>
      <c r="C85" s="24" t="s">
        <v>65</v>
      </c>
      <c r="D85" s="16" t="s">
        <v>215</v>
      </c>
      <c r="E85" s="15"/>
      <c r="F85" s="15"/>
      <c r="G85" s="15">
        <v>1</v>
      </c>
      <c r="H85" s="15">
        <v>1</v>
      </c>
      <c r="I85" s="15"/>
      <c r="J85" s="15">
        <v>1</v>
      </c>
      <c r="K85" s="15"/>
      <c r="L85" s="15"/>
      <c r="M85" s="15"/>
      <c r="N85" s="15"/>
      <c r="O85" s="15"/>
      <c r="P85" s="15"/>
      <c r="Q85" s="4">
        <f t="shared" si="1"/>
        <v>3</v>
      </c>
      <c r="R85" s="25"/>
    </row>
    <row r="86" spans="1:18" ht="48" thickBot="1" x14ac:dyDescent="0.3">
      <c r="A86" s="16" t="s">
        <v>216</v>
      </c>
      <c r="B86" s="18"/>
      <c r="C86" s="24" t="s">
        <v>71</v>
      </c>
      <c r="D86" s="16" t="s">
        <v>217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">
        <f t="shared" si="1"/>
        <v>0</v>
      </c>
      <c r="R86" s="25"/>
    </row>
    <row r="87" spans="1:18" ht="16.5" thickBot="1" x14ac:dyDescent="0.3">
      <c r="A87" s="16"/>
      <c r="B87" s="18"/>
      <c r="C87" s="24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">
        <f t="shared" si="1"/>
        <v>0</v>
      </c>
      <c r="R87" s="25"/>
    </row>
    <row r="88" spans="1:18" ht="16.5" thickBot="1" x14ac:dyDescent="0.3">
      <c r="A88" s="16"/>
      <c r="B88" s="18"/>
      <c r="C88" s="24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1"/>
        <v>0</v>
      </c>
      <c r="R88" s="25"/>
    </row>
    <row r="89" spans="1:18" ht="16.5" thickBot="1" x14ac:dyDescent="0.3">
      <c r="A89" s="16"/>
      <c r="B89" s="18"/>
      <c r="C89" s="24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">
        <f t="shared" si="1"/>
        <v>0</v>
      </c>
      <c r="R89" s="25"/>
    </row>
    <row r="90" spans="1:18" ht="16.5" thickBot="1" x14ac:dyDescent="0.3">
      <c r="A90" s="16"/>
      <c r="B90" s="18"/>
      <c r="C90" s="24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">
        <f t="shared" si="1"/>
        <v>0</v>
      </c>
      <c r="R90" s="25"/>
    </row>
    <row r="91" spans="1:18" ht="16.5" thickBot="1" x14ac:dyDescent="0.3">
      <c r="A91" s="16"/>
      <c r="B91" s="18"/>
      <c r="C91" s="24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">
        <f t="shared" si="1"/>
        <v>0</v>
      </c>
      <c r="R91" s="25"/>
    </row>
    <row r="92" spans="1:18" ht="16.5" thickBot="1" x14ac:dyDescent="0.3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16.5" thickBot="1" x14ac:dyDescent="0.3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1"/>
        <v>0</v>
      </c>
      <c r="R93" s="25"/>
    </row>
    <row r="94" spans="1:18" ht="16.5" thickBot="1" x14ac:dyDescent="0.3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1"/>
        <v>0</v>
      </c>
      <c r="R94" s="25"/>
    </row>
    <row r="95" spans="1:18" ht="16.5" thickBot="1" x14ac:dyDescent="0.3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6.5" thickBot="1" x14ac:dyDescent="0.3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6.5" thickBot="1" x14ac:dyDescent="0.3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6.5" thickBot="1" x14ac:dyDescent="0.3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6.5" thickBot="1" x14ac:dyDescent="0.3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16.5" thickBot="1" x14ac:dyDescent="0.3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1"/>
        <v>0</v>
      </c>
      <c r="R100" s="25"/>
    </row>
    <row r="101" spans="1:18" ht="16.5" thickBot="1" x14ac:dyDescent="0.3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1"/>
        <v>0</v>
      </c>
      <c r="R101" s="25"/>
    </row>
    <row r="102" spans="1:18" ht="16.5" thickBot="1" x14ac:dyDescent="0.3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1"/>
        <v>0</v>
      </c>
      <c r="R102" s="25"/>
    </row>
    <row r="103" spans="1:18" ht="16.5" thickBot="1" x14ac:dyDescent="0.3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1"/>
        <v>0</v>
      </c>
      <c r="R103" s="25"/>
    </row>
    <row r="104" spans="1:18" ht="16.5" thickBot="1" x14ac:dyDescent="0.3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1"/>
        <v>0</v>
      </c>
      <c r="R104" s="25"/>
    </row>
    <row r="105" spans="1:18" ht="16.5" thickBot="1" x14ac:dyDescent="0.3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1"/>
        <v>0</v>
      </c>
      <c r="R105" s="25"/>
    </row>
    <row r="106" spans="1:18" ht="16.5" thickBot="1" x14ac:dyDescent="0.3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1"/>
        <v>0</v>
      </c>
      <c r="R106" s="25"/>
    </row>
    <row r="107" spans="1:18" ht="16.5" thickBot="1" x14ac:dyDescent="0.3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6.5" thickBot="1" x14ac:dyDescent="0.3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6.5" thickBot="1" x14ac:dyDescent="0.3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6.5" thickBot="1" x14ac:dyDescent="0.3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6.5" thickBot="1" x14ac:dyDescent="0.3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6.5" thickBot="1" x14ac:dyDescent="0.3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6.5" thickBot="1" x14ac:dyDescent="0.3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6.5" thickBot="1" x14ac:dyDescent="0.3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6.5" thickBot="1" x14ac:dyDescent="0.3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6.5" thickBot="1" x14ac:dyDescent="0.3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6.5" thickBot="1" x14ac:dyDescent="0.3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6.5" thickBot="1" x14ac:dyDescent="0.3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6.5" thickBot="1" x14ac:dyDescent="0.3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6.5" thickBot="1" x14ac:dyDescent="0.3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6.5" thickBot="1" x14ac:dyDescent="0.3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6.5" thickBot="1" x14ac:dyDescent="0.3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6.5" thickBot="1" x14ac:dyDescent="0.3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6.5" thickBot="1" x14ac:dyDescent="0.3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6.5" thickBot="1" x14ac:dyDescent="0.3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6.5" thickBot="1" x14ac:dyDescent="0.3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6.5" thickBot="1" x14ac:dyDescent="0.3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6.5" thickBot="1" x14ac:dyDescent="0.3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6.5" thickBot="1" x14ac:dyDescent="0.3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6.5" thickBot="1" x14ac:dyDescent="0.3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ref="Q130:Q193" si="2">SUM(E130:P130)</f>
        <v>0</v>
      </c>
      <c r="R130" s="25"/>
    </row>
    <row r="131" spans="1:18" ht="16.5" thickBot="1" x14ac:dyDescent="0.3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2"/>
        <v>0</v>
      </c>
      <c r="R131" s="25"/>
    </row>
    <row r="132" spans="1:18" ht="16.5" thickBot="1" x14ac:dyDescent="0.3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si="2"/>
        <v>0</v>
      </c>
      <c r="R132" s="25"/>
    </row>
    <row r="133" spans="1:18" ht="16.5" thickBot="1" x14ac:dyDescent="0.3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6.5" thickBot="1" x14ac:dyDescent="0.3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6.5" thickBot="1" x14ac:dyDescent="0.3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6.5" thickBot="1" x14ac:dyDescent="0.3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6.5" thickBot="1" x14ac:dyDescent="0.3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6.5" thickBot="1" x14ac:dyDescent="0.3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6.5" thickBot="1" x14ac:dyDescent="0.3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6.5" thickBot="1" x14ac:dyDescent="0.3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6.5" thickBot="1" x14ac:dyDescent="0.3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6.5" thickBot="1" x14ac:dyDescent="0.3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6.5" thickBot="1" x14ac:dyDescent="0.3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6.5" thickBot="1" x14ac:dyDescent="0.3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6.5" thickBot="1" x14ac:dyDescent="0.3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6.5" thickBot="1" x14ac:dyDescent="0.3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6.5" thickBot="1" x14ac:dyDescent="0.3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6.5" thickBot="1" x14ac:dyDescent="0.3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6.5" thickBot="1" x14ac:dyDescent="0.3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6.5" thickBot="1" x14ac:dyDescent="0.3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6.5" thickBot="1" x14ac:dyDescent="0.3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6.5" thickBot="1" x14ac:dyDescent="0.3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6.5" thickBot="1" x14ac:dyDescent="0.3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6.5" thickBot="1" x14ac:dyDescent="0.3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6.5" thickBot="1" x14ac:dyDescent="0.3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6.5" thickBot="1" x14ac:dyDescent="0.3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6.5" thickBot="1" x14ac:dyDescent="0.3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6.5" thickBot="1" x14ac:dyDescent="0.3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6.5" thickBot="1" x14ac:dyDescent="0.3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6.5" thickBot="1" x14ac:dyDescent="0.3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6.5" thickBot="1" x14ac:dyDescent="0.3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6.5" thickBot="1" x14ac:dyDescent="0.3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6.5" thickBot="1" x14ac:dyDescent="0.3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6.5" thickBot="1" x14ac:dyDescent="0.3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6.5" thickBot="1" x14ac:dyDescent="0.3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6.5" thickBot="1" x14ac:dyDescent="0.3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6.5" thickBot="1" x14ac:dyDescent="0.3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6.5" thickBot="1" x14ac:dyDescent="0.3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6.5" thickBot="1" x14ac:dyDescent="0.3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6.5" thickBot="1" x14ac:dyDescent="0.3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6.5" thickBot="1" x14ac:dyDescent="0.3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6.5" thickBot="1" x14ac:dyDescent="0.3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6.5" thickBot="1" x14ac:dyDescent="0.3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6.5" thickBot="1" x14ac:dyDescent="0.3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6.5" thickBot="1" x14ac:dyDescent="0.3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6.5" thickBot="1" x14ac:dyDescent="0.3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6.5" thickBot="1" x14ac:dyDescent="0.3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6.5" thickBot="1" x14ac:dyDescent="0.3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6.5" thickBot="1" x14ac:dyDescent="0.3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6.5" thickBot="1" x14ac:dyDescent="0.3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6.5" thickBot="1" x14ac:dyDescent="0.3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6.5" thickBot="1" x14ac:dyDescent="0.3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6.5" thickBot="1" x14ac:dyDescent="0.3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6.5" thickBot="1" x14ac:dyDescent="0.3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6.5" thickBot="1" x14ac:dyDescent="0.3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6.5" thickBot="1" x14ac:dyDescent="0.3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6.5" thickBot="1" x14ac:dyDescent="0.3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6.5" thickBot="1" x14ac:dyDescent="0.3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6.5" thickBot="1" x14ac:dyDescent="0.3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6.5" thickBot="1" x14ac:dyDescent="0.3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6.5" thickBot="1" x14ac:dyDescent="0.3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6.5" thickBot="1" x14ac:dyDescent="0.3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6.5" thickBot="1" x14ac:dyDescent="0.3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6.5" thickBot="1" x14ac:dyDescent="0.3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ref="Q194:Q257" si="3">SUM(E194:P194)</f>
        <v>0</v>
      </c>
      <c r="R194" s="16"/>
    </row>
    <row r="195" spans="1:18" ht="16.5" thickBot="1" x14ac:dyDescent="0.3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3"/>
        <v>0</v>
      </c>
      <c r="R195" s="16"/>
    </row>
    <row r="196" spans="1:18" ht="16.5" thickBot="1" x14ac:dyDescent="0.3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si="3"/>
        <v>0</v>
      </c>
      <c r="R196" s="16"/>
    </row>
    <row r="197" spans="1:18" ht="16.5" thickBot="1" x14ac:dyDescent="0.3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6.5" thickBot="1" x14ac:dyDescent="0.3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6.5" thickBot="1" x14ac:dyDescent="0.3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6.5" thickBot="1" x14ac:dyDescent="0.3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6.5" thickBot="1" x14ac:dyDescent="0.3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6.5" thickBot="1" x14ac:dyDescent="0.3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6.5" thickBot="1" x14ac:dyDescent="0.3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6.5" thickBot="1" x14ac:dyDescent="0.3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6.5" thickBot="1" x14ac:dyDescent="0.3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6.5" thickBot="1" x14ac:dyDescent="0.3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6.5" thickBot="1" x14ac:dyDescent="0.3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6.5" thickBot="1" x14ac:dyDescent="0.3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6.5" thickBot="1" x14ac:dyDescent="0.3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6.5" thickBot="1" x14ac:dyDescent="0.3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6.5" thickBot="1" x14ac:dyDescent="0.3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6.5" thickBot="1" x14ac:dyDescent="0.3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6.5" thickBot="1" x14ac:dyDescent="0.3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6.5" thickBot="1" x14ac:dyDescent="0.3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6.5" thickBot="1" x14ac:dyDescent="0.3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6.5" thickBot="1" x14ac:dyDescent="0.3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6.5" thickBot="1" x14ac:dyDescent="0.3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6.5" thickBot="1" x14ac:dyDescent="0.3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6.5" thickBot="1" x14ac:dyDescent="0.3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6.5" thickBot="1" x14ac:dyDescent="0.3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6.5" thickBot="1" x14ac:dyDescent="0.3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6.5" thickBot="1" x14ac:dyDescent="0.3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6.5" thickBot="1" x14ac:dyDescent="0.3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6.5" thickBot="1" x14ac:dyDescent="0.3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6.5" thickBot="1" x14ac:dyDescent="0.3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6.5" thickBot="1" x14ac:dyDescent="0.3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6.5" thickBot="1" x14ac:dyDescent="0.3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6.5" thickBot="1" x14ac:dyDescent="0.3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6.5" thickBot="1" x14ac:dyDescent="0.3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6.5" thickBot="1" x14ac:dyDescent="0.3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6.5" thickBot="1" x14ac:dyDescent="0.3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6.5" thickBot="1" x14ac:dyDescent="0.3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6.5" thickBot="1" x14ac:dyDescent="0.3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6.5" thickBot="1" x14ac:dyDescent="0.3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6.5" thickBot="1" x14ac:dyDescent="0.3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6.5" thickBot="1" x14ac:dyDescent="0.3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6.5" thickBot="1" x14ac:dyDescent="0.3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6.5" thickBot="1" x14ac:dyDescent="0.3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6.5" thickBot="1" x14ac:dyDescent="0.3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6.5" thickBot="1" x14ac:dyDescent="0.3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6.5" thickBot="1" x14ac:dyDescent="0.3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6.5" thickBot="1" x14ac:dyDescent="0.3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6.5" thickBot="1" x14ac:dyDescent="0.3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6.5" thickBot="1" x14ac:dyDescent="0.3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6.5" thickBot="1" x14ac:dyDescent="0.3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6.5" thickBot="1" x14ac:dyDescent="0.3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6.5" thickBot="1" x14ac:dyDescent="0.3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6.5" thickBot="1" x14ac:dyDescent="0.3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6.5" thickBot="1" x14ac:dyDescent="0.3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6.5" thickBot="1" x14ac:dyDescent="0.3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6.5" thickBot="1" x14ac:dyDescent="0.3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1p0EAWYaZ4jxqDgEqv5Gl5PyTlueXdOWkBi+mLQQsxKtRTR/5UoHxR0gEMXzRQ2WrLJC+PYFh/a8qlq/vhPKtQ==" saltValue="CcEkEJYTt/oOOsRkypazQw==" spinCount="100000" sheet="1" objects="1" scenarios="1"/>
  <sortState xmlns:xlrd2="http://schemas.microsoft.com/office/spreadsheetml/2017/richdata2" ref="A2:R251">
    <sortCondition ref="A2:A25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22" workbookViewId="0">
      <selection activeCell="K47" sqref="K47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Active'!C2:C251,J2)</f>
        <v>0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2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0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1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5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1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1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1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2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1</v>
      </c>
    </row>
    <row r="18" spans="1:11" x14ac:dyDescent="0.25">
      <c r="J18" s="12" t="s">
        <v>67</v>
      </c>
      <c r="K18">
        <f>COUNTIF('2. ROSC Active'!C2:C251,J18)</f>
        <v>0</v>
      </c>
    </row>
    <row r="19" spans="1:11" x14ac:dyDescent="0.25">
      <c r="J19" s="12" t="s">
        <v>28</v>
      </c>
      <c r="K19">
        <f>COUNTIF('2. ROSC Active'!C2:C251,J19)</f>
        <v>0</v>
      </c>
    </row>
    <row r="20" spans="1:11" x14ac:dyDescent="0.25">
      <c r="J20" s="12" t="s">
        <v>35</v>
      </c>
      <c r="K20">
        <f>COUNTIF('2. ROSC Active'!C2:C251,J20)</f>
        <v>2</v>
      </c>
    </row>
    <row r="21" spans="1:11" x14ac:dyDescent="0.25">
      <c r="J21" s="12" t="s">
        <v>40</v>
      </c>
      <c r="K21">
        <f>COUNTIF('2. ROSC Active'!C2:C251,J21)</f>
        <v>6</v>
      </c>
    </row>
    <row r="22" spans="1:11" x14ac:dyDescent="0.25">
      <c r="J22" s="12" t="s">
        <v>34</v>
      </c>
      <c r="K22">
        <f>COUNTIF('2. ROSC Active'!C2:C251,J22)</f>
        <v>0</v>
      </c>
    </row>
    <row r="23" spans="1:11" x14ac:dyDescent="0.25">
      <c r="J23" s="12" t="s">
        <v>59</v>
      </c>
      <c r="K23">
        <f>COUNTIF('2. ROSC Active'!C2:C251,J23)</f>
        <v>0</v>
      </c>
    </row>
    <row r="24" spans="1:11" x14ac:dyDescent="0.25">
      <c r="J24" s="12" t="s">
        <v>44</v>
      </c>
      <c r="K24">
        <f>COUNTIF('2. ROSC Active'!C2:C251,J24)</f>
        <v>0</v>
      </c>
    </row>
    <row r="25" spans="1:11" x14ac:dyDescent="0.25">
      <c r="J25" s="12" t="s">
        <v>61</v>
      </c>
      <c r="K25">
        <f>COUNTIF('2. ROSC Active'!C2:C251,J25)</f>
        <v>0</v>
      </c>
    </row>
    <row r="26" spans="1:11" x14ac:dyDescent="0.25">
      <c r="J26" s="12" t="s">
        <v>46</v>
      </c>
      <c r="K26">
        <f>COUNTIF('2. ROSC Active'!C2:C251,J26)</f>
        <v>2</v>
      </c>
    </row>
    <row r="27" spans="1:11" x14ac:dyDescent="0.25">
      <c r="J27" s="12" t="s">
        <v>45</v>
      </c>
      <c r="K27">
        <f>COUNTIF('2. ROSC Active'!C2:C251,J27)</f>
        <v>0</v>
      </c>
    </row>
    <row r="28" spans="1:11" x14ac:dyDescent="0.25">
      <c r="J28" s="12" t="s">
        <v>42</v>
      </c>
      <c r="K28">
        <f>COUNTIF('2. ROSC Active'!C2:C251,J28)</f>
        <v>1</v>
      </c>
    </row>
    <row r="29" spans="1:11" x14ac:dyDescent="0.25">
      <c r="J29" s="12" t="s">
        <v>38</v>
      </c>
      <c r="K29">
        <f>COUNTIF('2. ROSC Active'!C2:C251,J29)</f>
        <v>2</v>
      </c>
    </row>
    <row r="30" spans="1:11" x14ac:dyDescent="0.25">
      <c r="J30" s="12" t="s">
        <v>39</v>
      </c>
      <c r="K30">
        <f>COUNTIF('2. ROSC Active'!C2:C251,J30)</f>
        <v>0</v>
      </c>
    </row>
    <row r="31" spans="1:11" x14ac:dyDescent="0.25">
      <c r="J31" s="12" t="s">
        <v>37</v>
      </c>
      <c r="K31">
        <f>COUNTIF('2. ROSC Active'!C2:C251,J31)</f>
        <v>1</v>
      </c>
    </row>
    <row r="32" spans="1:11" x14ac:dyDescent="0.25">
      <c r="J32" s="12" t="s">
        <v>60</v>
      </c>
      <c r="K32">
        <f>COUNTIF('2. ROSC Active'!C2:C251,J32)</f>
        <v>3</v>
      </c>
    </row>
    <row r="33" spans="10:11" x14ac:dyDescent="0.25">
      <c r="J33" s="12" t="s">
        <v>95</v>
      </c>
      <c r="K33">
        <f>COUNTIF('2. ROSC Active'!C2:C251,J33)</f>
        <v>1</v>
      </c>
    </row>
    <row r="34" spans="10:11" x14ac:dyDescent="0.25">
      <c r="J34" s="12" t="s">
        <v>88</v>
      </c>
      <c r="K34">
        <f>COUNTIF('2. ROSC Active'!C2:C251,J34)</f>
        <v>1</v>
      </c>
    </row>
    <row r="35" spans="10:11" x14ac:dyDescent="0.25">
      <c r="J35" s="12" t="s">
        <v>89</v>
      </c>
      <c r="K35">
        <f>COUNTIF('2. ROSC Active'!C2:C251,J35)</f>
        <v>0</v>
      </c>
    </row>
    <row r="36" spans="10:11" x14ac:dyDescent="0.25">
      <c r="J36" s="12" t="s">
        <v>87</v>
      </c>
      <c r="K36">
        <f>COUNTIF('2. ROSC Active'!C2:C251,J36)</f>
        <v>8</v>
      </c>
    </row>
    <row r="37" spans="10:11" x14ac:dyDescent="0.25">
      <c r="J37" s="12" t="s">
        <v>66</v>
      </c>
      <c r="K37">
        <f>COUNTIF('2. ROSC Active'!C2:C251,J37)</f>
        <v>3</v>
      </c>
    </row>
    <row r="38" spans="10:11" x14ac:dyDescent="0.25">
      <c r="J38" s="12" t="s">
        <v>19</v>
      </c>
      <c r="K38">
        <f>COUNTIF('2. ROSC Active'!C2:C251,J38)</f>
        <v>0</v>
      </c>
    </row>
    <row r="39" spans="10:11" x14ac:dyDescent="0.25">
      <c r="J39" s="12" t="s">
        <v>20</v>
      </c>
      <c r="K39">
        <f>COUNTIF('2. ROSC Active'!C2:C251,J39)</f>
        <v>18</v>
      </c>
    </row>
    <row r="40" spans="10:11" x14ac:dyDescent="0.25">
      <c r="J40" s="12" t="s">
        <v>18</v>
      </c>
      <c r="K40">
        <f>COUNTIF('2. ROSC Active'!C2:C251,J40)</f>
        <v>1</v>
      </c>
    </row>
    <row r="41" spans="10:11" x14ac:dyDescent="0.25">
      <c r="J41" s="12" t="s">
        <v>72</v>
      </c>
      <c r="K41">
        <f>COUNTIF('2. ROSC Active'!C2:C251,J41)</f>
        <v>1</v>
      </c>
    </row>
    <row r="42" spans="10:11" x14ac:dyDescent="0.25">
      <c r="J42" s="12" t="s">
        <v>97</v>
      </c>
      <c r="K42">
        <f>COUNTIF('2. ROSC Active'!C2:C251,J42)</f>
        <v>4</v>
      </c>
    </row>
    <row r="43" spans="10:11" x14ac:dyDescent="0.25">
      <c r="J43" s="12" t="s">
        <v>94</v>
      </c>
      <c r="K43">
        <f>COUNTIF('2. ROSC Active'!C2:C251,J43)</f>
        <v>1</v>
      </c>
    </row>
    <row r="44" spans="10:11" x14ac:dyDescent="0.25">
      <c r="J44" s="12" t="s">
        <v>71</v>
      </c>
      <c r="K44">
        <f>COUNTIF('2. ROSC Active'!C2:C251,J44)</f>
        <v>1</v>
      </c>
    </row>
    <row r="45" spans="10:11" x14ac:dyDescent="0.25">
      <c r="J45" s="12" t="s">
        <v>93</v>
      </c>
      <c r="K45">
        <f>COUNTIF('2. ROSC Active'!C2:C251,J45)</f>
        <v>0</v>
      </c>
    </row>
    <row r="46" spans="10:11" x14ac:dyDescent="0.25">
      <c r="J46" s="12" t="s">
        <v>58</v>
      </c>
      <c r="K46">
        <f>COUNTIF('2. ROSC Active'!C2:C251,J46)</f>
        <v>0</v>
      </c>
    </row>
    <row r="47" spans="10:11" x14ac:dyDescent="0.25">
      <c r="J47" s="12" t="s">
        <v>32</v>
      </c>
      <c r="K47">
        <f>COUNTIF('2. ROSC Active'!C2:C251,J47)</f>
        <v>1</v>
      </c>
    </row>
    <row r="48" spans="10:11" x14ac:dyDescent="0.25">
      <c r="J48" s="12" t="s">
        <v>31</v>
      </c>
      <c r="K48">
        <f>COUNTIF('2. ROSC Active'!C2:C251,J48)</f>
        <v>10</v>
      </c>
    </row>
    <row r="49" spans="10:11" x14ac:dyDescent="0.25">
      <c r="J49" s="12" t="s">
        <v>41</v>
      </c>
      <c r="K49">
        <f>COUNTIF('2. ROSC Active'!C2:C251,J49)</f>
        <v>0</v>
      </c>
    </row>
    <row r="50" spans="10:11" x14ac:dyDescent="0.25">
      <c r="J50" s="12" t="s">
        <v>48</v>
      </c>
      <c r="K50">
        <f>COUNTIF('2. ROSC Active'!C2:C251,J50)</f>
        <v>0</v>
      </c>
    </row>
    <row r="51" spans="10:11" x14ac:dyDescent="0.25">
      <c r="J51" s="12" t="s">
        <v>63</v>
      </c>
      <c r="K51">
        <f>COUNTIF('2. ROSC Active'!C2:C251,J51)</f>
        <v>1</v>
      </c>
    </row>
    <row r="52" spans="10:11" x14ac:dyDescent="0.25">
      <c r="J52" s="12" t="s">
        <v>53</v>
      </c>
      <c r="K52">
        <f>COUNTIF('2. ROSC Active'!C2:C251,J52)</f>
        <v>0</v>
      </c>
    </row>
    <row r="53" spans="10:11" x14ac:dyDescent="0.25">
      <c r="J53" s="12" t="s">
        <v>65</v>
      </c>
      <c r="K53">
        <f>COUNTIF('2. ROSC Active'!C2:C251,J53)</f>
        <v>2</v>
      </c>
    </row>
    <row r="55" spans="10:11" x14ac:dyDescent="0.25">
      <c r="J55" s="12" t="s">
        <v>101</v>
      </c>
      <c r="K55">
        <f>SUM(K2:K53)</f>
        <v>85</v>
      </c>
    </row>
    <row r="56" spans="10:11" x14ac:dyDescent="0.25">
      <c r="J56" s="12" t="s">
        <v>100</v>
      </c>
      <c r="K56">
        <f>COUNTIF(K2:K53, "&gt;0")</f>
        <v>30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Toni C. Randall</cp:lastModifiedBy>
  <cp:lastPrinted>2022-06-10T23:39:20Z</cp:lastPrinted>
  <dcterms:created xsi:type="dcterms:W3CDTF">2022-05-19T17:55:56Z</dcterms:created>
  <dcterms:modified xsi:type="dcterms:W3CDTF">2024-04-11T21:13:44Z</dcterms:modified>
</cp:coreProperties>
</file>