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tral Prevention\ROSC- Ford\FY24 Deliverables\Membership Roster &amp; Report\"/>
    </mc:Choice>
  </mc:AlternateContent>
  <xr:revisionPtr revIDLastSave="0" documentId="13_ncr:1_{03D1548A-CCB0-4F12-953D-123A695F8FB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<sst xmlns="http://schemas.openxmlformats.org/spreadsheetml/2006/main" count="276" uniqueCount="180">
  <si>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</si>
  <si>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</si>
  <si>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</si>
  <si>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</si>
  <si>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</si>
  <si>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</si>
  <si>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</si>
  <si>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</si>
  <si>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</si>
  <si>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</si>
  <si>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</si>
  <si>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</si>
  <si>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</si>
  <si>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</si>
  <si>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</si>
  <si>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</si>
  <si>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</si>
  <si>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</si>
  <si>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</si>
  <si>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</si>
  <si>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</si>
  <si>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</si>
  <si>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</si>
  <si>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</si>
  <si>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</si>
  <si>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</si>
  <si>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</si>
  <si>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</si>
  <si>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</si>
  <si>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</si>
  <si>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</si>
  <si>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</si>
  <si>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</si>
  <si>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</si>
  <si>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</si>
  <si>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</si>
  <si>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</si>
  <si>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</si>
  <si>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</si>
  <si>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</si>
  <si>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</si>
  <si>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</si>
  <si>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</si>
  <si>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</si>
  <si>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</si>
  <si>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</si>
  <si>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</si>
  <si>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</si>
  <si>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</si>
  <si>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</si>
  <si>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</si>
  <si>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</si>
  <si>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</si>
  <si>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</si>
  <si>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</si>
  <si>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</si>
  <si>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</si>
  <si>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</si>
  <si>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</si>
  <si>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</si>
  <si>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</si>
  <si>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</si>
  <si>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</si>
  <si>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</si>
  <si>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</si>
  <si>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</si>
  <si>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</si>
  <si>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</si>
  <si>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</si>
  <si>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</si>
  <si>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</si>
  <si>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</si>
  <si>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</si>
  <si>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</si>
  <si>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</si>
  <si>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</si>
  <si>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</si>
  <si>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</si>
  <si>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</si>
  <si>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</si>
  <si>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</si>
  <si>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</si>
  <si>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</si>
  <si>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</si>
  <si>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</si>
  <si>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</si>
  <si>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</si>
  <si>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</si>
  <si>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</si>
  <si>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</si>
  <si>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</si>
  <si>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</si>
  <si>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</si>
  <si>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</si>
  <si>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</si>
  <si>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</si>
  <si>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</si>
  <si>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</si>
  <si>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</si>
  <si>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</si>
  <si>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</si>
  <si>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</si>
  <si>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Frankie Ward</t>
  </si>
  <si>
    <t>Kari Knapp</t>
  </si>
  <si>
    <t>Dave King</t>
  </si>
  <si>
    <t>Jennifer Anderson</t>
  </si>
  <si>
    <t>Kami Garrison</t>
  </si>
  <si>
    <t>Dr. Kate Austman</t>
  </si>
  <si>
    <t>Mica Young</t>
  </si>
  <si>
    <t>Sue Emberson</t>
  </si>
  <si>
    <t>Emily Quaid</t>
  </si>
  <si>
    <t>Leann Courson</t>
  </si>
  <si>
    <t>Helena Longfellow</t>
  </si>
  <si>
    <t>Abby Behrens</t>
  </si>
  <si>
    <t>Anne Kuna</t>
  </si>
  <si>
    <t xml:space="preserve">Sandra Beecher </t>
  </si>
  <si>
    <t>Bill Kirby</t>
  </si>
  <si>
    <t>Tammy Barragree</t>
  </si>
  <si>
    <t>Tia Shum</t>
  </si>
  <si>
    <t>Andrew Killian</t>
  </si>
  <si>
    <t xml:space="preserve">Cheryl Root </t>
  </si>
  <si>
    <t>Ivy Ward</t>
  </si>
  <si>
    <t>Abby Hartman</t>
  </si>
  <si>
    <t>Jeremy Darnell</t>
  </si>
  <si>
    <t xml:space="preserve">Odettee Hyatt-Watson </t>
  </si>
  <si>
    <t>Ashley Laurent</t>
  </si>
  <si>
    <t>Diamond Moss</t>
  </si>
  <si>
    <t>Caitlyn Scarbro</t>
  </si>
  <si>
    <t>Tim Nuss</t>
  </si>
  <si>
    <t>Kerrie Blanton</t>
  </si>
  <si>
    <t>Maggie</t>
  </si>
  <si>
    <t>Ford County Probation</t>
  </si>
  <si>
    <t>Ford County Public Health Dept.</t>
  </si>
  <si>
    <t>SMART Recovery</t>
  </si>
  <si>
    <t>Butterfly Project (Brightpoint)</t>
  </si>
  <si>
    <t>Gibson Area Hospital</t>
  </si>
  <si>
    <t xml:space="preserve">Gibson City-Melvin-Sibley Unit 5 School District Superintendent </t>
  </si>
  <si>
    <t>East Central Community Action Agency</t>
  </si>
  <si>
    <t>Brightpoint</t>
  </si>
  <si>
    <t xml:space="preserve">Clove Alliance </t>
  </si>
  <si>
    <t>CCRPC (Champaign County Regional Planning Commission)</t>
  </si>
  <si>
    <t>Carle Addiction Recovery Center</t>
  </si>
  <si>
    <t>CRCC (Community Resource and Counseling 
Center)</t>
  </si>
  <si>
    <t>Dewitt County ROSC</t>
  </si>
  <si>
    <t>Piatt County ROSC</t>
  </si>
  <si>
    <t>Illinois Department of Human Services-Substance Use Prevention &amp; Recovery</t>
  </si>
  <si>
    <t>GROW (Gibson Recovery Optimizing Wellness)</t>
  </si>
  <si>
    <t>Recovery Corps</t>
  </si>
  <si>
    <t>Celebrate Recovery</t>
  </si>
  <si>
    <t>Gateway Foundation</t>
  </si>
  <si>
    <t>Anonymous</t>
  </si>
  <si>
    <t>Birth to Five Illinois</t>
  </si>
  <si>
    <t>Ford County ROSC</t>
  </si>
  <si>
    <t>Chestnut Health Systems</t>
  </si>
  <si>
    <t>fvward@chestnut.org</t>
  </si>
  <si>
    <t>Region 3</t>
  </si>
  <si>
    <t>Ford County States Attorney</t>
  </si>
  <si>
    <t>PLE</t>
  </si>
  <si>
    <t>Chamber of Commerce President</t>
  </si>
  <si>
    <t>Eiileen Woolums</t>
  </si>
  <si>
    <t>Gibson City Clinic</t>
  </si>
  <si>
    <t>Family Member</t>
  </si>
  <si>
    <t xml:space="preserve">Johanna Gonzales </t>
  </si>
  <si>
    <t xml:space="preserve">John Schneider </t>
  </si>
  <si>
    <t>Region 3 Mentor Illinois Statewide ROSC</t>
  </si>
  <si>
    <t>Shelbie Kearfot</t>
  </si>
  <si>
    <t>Rosecrance</t>
  </si>
  <si>
    <t>Ford County Board Member</t>
  </si>
  <si>
    <t>23/1/22</t>
  </si>
  <si>
    <r>
      <t>309-824-3562</t>
    </r>
    <r>
      <rPr>
        <sz val="10"/>
        <color theme="1"/>
        <rFont val="Arial"/>
        <family val="2"/>
      </rPr>
      <t xml:space="preserve">   </t>
    </r>
  </si>
  <si>
    <t>kmknapp@chestnut.org</t>
  </si>
  <si>
    <t>Ford County Illinois</t>
  </si>
  <si>
    <t>448 Wylie Dr Normal IL, 61761</t>
  </si>
  <si>
    <t>Arieal Brucker</t>
  </si>
  <si>
    <t>Sarah Hoover</t>
  </si>
  <si>
    <t xml:space="preserve">Jackie Charles </t>
  </si>
  <si>
    <t xml:space="preserve">Carrie McKinzie </t>
  </si>
  <si>
    <t xml:space="preserve">Donny Gill </t>
  </si>
  <si>
    <t>Previously with Ford Co Public Health Dpet./ Currently  Statewide Rosc Region 3 TA.</t>
  </si>
  <si>
    <t>ROSC Region 3 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</si>
</sst>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3" sqref="B3"/>
    </sheetView>
  </sheetViews>
  <sheetFormatPr defaultRowHeight="15.5" x14ac:dyDescent="0.35"/>
  <cols>
    <col min="1" max="1" width="46.58203125" customWidth="1"/>
    <col min="2" max="2" width="53.75" customWidth="1"/>
  </cols>
  <sheetData>
    <row r="1" spans="1:2" ht="33" customHeight="1" x14ac:dyDescent="0.35">
      <c r="A1" s="5" t="s">
        <v>1</v>
      </c>
      <c r="B1" s="13" t="s">
        <v>152</v>
      </c>
    </row>
    <row r="2" spans="1:2" ht="33" customHeight="1" x14ac:dyDescent="0.35">
      <c r="A2" s="2" t="s">
        <v>2</v>
      </c>
      <c r="B2" s="14" t="s">
        <v>153</v>
      </c>
    </row>
    <row r="3" spans="1:2" ht="33" customHeight="1" x14ac:dyDescent="0.35">
      <c r="A3" s="5" t="s">
        <v>3</v>
      </c>
      <c r="B3" s="13" t="s">
        <v>172</v>
      </c>
    </row>
    <row r="4" spans="1:2" ht="33" customHeight="1" x14ac:dyDescent="0.35">
      <c r="A4" s="2" t="s">
        <v>13</v>
      </c>
      <c r="B4" s="14" t="s">
        <v>102</v>
      </c>
    </row>
    <row r="5" spans="1:2" ht="33" customHeight="1" x14ac:dyDescent="0.35">
      <c r="A5" s="5" t="s">
        <v>14</v>
      </c>
      <c r="B5" s="26" t="s">
        <v>169</v>
      </c>
    </row>
    <row r="6" spans="1:2" ht="33" customHeight="1" x14ac:dyDescent="0.35">
      <c r="A6" s="2" t="s">
        <v>15</v>
      </c>
      <c r="B6" s="14" t="s">
        <v>154</v>
      </c>
    </row>
    <row r="7" spans="1:2" ht="33" customHeight="1" x14ac:dyDescent="0.35">
      <c r="A7" s="5" t="s">
        <v>12</v>
      </c>
      <c r="B7" s="13" t="s">
        <v>103</v>
      </c>
    </row>
    <row r="8" spans="1:2" ht="33" customHeight="1" x14ac:dyDescent="0.35">
      <c r="A8" s="3" t="s">
        <v>11</v>
      </c>
      <c r="B8" s="14" t="s">
        <v>170</v>
      </c>
    </row>
    <row r="9" spans="1:2" ht="33" customHeight="1" x14ac:dyDescent="0.35">
      <c r="A9" s="5" t="s">
        <v>4</v>
      </c>
      <c r="B9" s="13" t="s">
        <v>171</v>
      </c>
    </row>
    <row r="10" spans="1:2" ht="33" customHeight="1" x14ac:dyDescent="0.35">
      <c r="A10" s="2" t="s">
        <v>5</v>
      </c>
      <c r="B10" s="14" t="s">
        <v>155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topLeftCell="A19" zoomScale="59" workbookViewId="0">
      <selection activeCell="J34" sqref="J34"/>
    </sheetView>
  </sheetViews>
  <sheetFormatPr defaultRowHeight="15.5" x14ac:dyDescent="0.35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8" width="7.08203125" style="19" customWidth="1"/>
    <col min="9" max="9" width="7.25" style="19" customWidth="1"/>
    <col min="10" max="10" width="7.5" style="19" customWidth="1"/>
    <col min="11" max="11" width="7.332031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" thickBot="1" x14ac:dyDescent="0.4">
      <c r="A2" s="16"/>
      <c r="B2" s="18"/>
      <c r="C2" s="24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0</v>
      </c>
      <c r="R2" s="25"/>
    </row>
    <row r="3" spans="1:18" ht="31.5" thickBot="1" x14ac:dyDescent="0.4">
      <c r="A3" s="16" t="s">
        <v>113</v>
      </c>
      <c r="B3" s="18">
        <v>44682</v>
      </c>
      <c r="C3" s="24" t="s">
        <v>94</v>
      </c>
      <c r="D3" s="16" t="s">
        <v>134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/>
      <c r="L3" s="15"/>
      <c r="M3" s="15"/>
      <c r="N3" s="15"/>
      <c r="O3" s="15"/>
      <c r="P3" s="15"/>
      <c r="Q3" s="4">
        <f>SUM(E3:P3)</f>
        <v>6</v>
      </c>
      <c r="R3" s="16"/>
    </row>
    <row r="4" spans="1:18" ht="31.5" thickBot="1" x14ac:dyDescent="0.4">
      <c r="A4" s="16" t="s">
        <v>122</v>
      </c>
      <c r="B4" s="18">
        <v>44958</v>
      </c>
      <c r="C4" s="24" t="s">
        <v>94</v>
      </c>
      <c r="D4" s="16" t="s">
        <v>147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62.5" thickBot="1" x14ac:dyDescent="0.4">
      <c r="A5" s="16" t="s">
        <v>114</v>
      </c>
      <c r="B5" s="18">
        <v>44835</v>
      </c>
      <c r="C5" s="24" t="s">
        <v>31</v>
      </c>
      <c r="D5" s="16" t="s">
        <v>142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0</v>
      </c>
      <c r="R5" s="16"/>
    </row>
    <row r="6" spans="1:18" ht="31.5" thickBot="1" x14ac:dyDescent="0.4">
      <c r="A6" s="16" t="s">
        <v>119</v>
      </c>
      <c r="B6" s="18">
        <v>44562</v>
      </c>
      <c r="C6" s="24" t="s">
        <v>42</v>
      </c>
      <c r="D6" s="16" t="s">
        <v>156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16" thickBot="1" x14ac:dyDescent="0.4">
      <c r="A7" s="16" t="s">
        <v>150</v>
      </c>
      <c r="B7" s="18">
        <v>44958</v>
      </c>
      <c r="C7" s="24" t="s">
        <v>87</v>
      </c>
      <c r="D7" s="16" t="s">
        <v>157</v>
      </c>
      <c r="E7" s="15"/>
      <c r="F7" s="15">
        <v>1</v>
      </c>
      <c r="G7" s="15">
        <v>1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/>
      <c r="Q7" s="4">
        <f t="shared" si="0"/>
        <v>4</v>
      </c>
      <c r="R7" s="16"/>
    </row>
    <row r="8" spans="1:18" ht="47" thickBot="1" x14ac:dyDescent="0.4">
      <c r="A8" s="16" t="s">
        <v>125</v>
      </c>
      <c r="B8" s="18">
        <v>44986</v>
      </c>
      <c r="C8" s="24" t="s">
        <v>72</v>
      </c>
      <c r="D8" s="16" t="s">
        <v>140</v>
      </c>
      <c r="E8" s="15">
        <v>1</v>
      </c>
      <c r="F8" s="15">
        <v>1</v>
      </c>
      <c r="G8" s="15"/>
      <c r="H8" s="15"/>
      <c r="I8" s="15">
        <v>1</v>
      </c>
      <c r="J8" s="15">
        <v>1</v>
      </c>
      <c r="K8" s="15"/>
      <c r="L8" s="15"/>
      <c r="M8" s="15"/>
      <c r="N8" s="15"/>
      <c r="O8" s="15"/>
      <c r="P8" s="15"/>
      <c r="Q8" s="4">
        <f t="shared" si="0"/>
        <v>4</v>
      </c>
      <c r="R8" s="16"/>
    </row>
    <row r="9" spans="1:18" ht="31.5" thickBot="1" x14ac:dyDescent="0.4">
      <c r="A9" s="16" t="s">
        <v>116</v>
      </c>
      <c r="B9" s="18">
        <v>44501</v>
      </c>
      <c r="C9" s="24" t="s">
        <v>57</v>
      </c>
      <c r="D9" s="16" t="s">
        <v>158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16" thickBot="1" x14ac:dyDescent="0.4">
      <c r="A10" s="16" t="s">
        <v>127</v>
      </c>
      <c r="B10" s="18">
        <v>45017</v>
      </c>
      <c r="C10" s="24" t="s">
        <v>65</v>
      </c>
      <c r="D10" s="16" t="s">
        <v>151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1.5" thickBot="1" x14ac:dyDescent="0.4">
      <c r="A11" s="16" t="s">
        <v>120</v>
      </c>
      <c r="B11" s="18">
        <v>44958</v>
      </c>
      <c r="C11" s="24" t="s">
        <v>35</v>
      </c>
      <c r="D11" s="16" t="s">
        <v>147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1.5" thickBot="1" x14ac:dyDescent="0.4">
      <c r="A12" s="16" t="s">
        <v>104</v>
      </c>
      <c r="B12" s="18">
        <v>44593</v>
      </c>
      <c r="C12" s="24" t="s">
        <v>63</v>
      </c>
      <c r="D12" s="16" t="s">
        <v>141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/>
      <c r="L12" s="15"/>
      <c r="M12" s="15"/>
      <c r="N12" s="15"/>
      <c r="O12" s="15"/>
      <c r="P12" s="15"/>
      <c r="Q12" s="4">
        <f t="shared" si="0"/>
        <v>6</v>
      </c>
      <c r="R12" s="16"/>
    </row>
    <row r="13" spans="1:18" ht="16" thickBot="1" x14ac:dyDescent="0.4">
      <c r="A13" s="16" t="s">
        <v>126</v>
      </c>
      <c r="B13" s="18">
        <v>45017</v>
      </c>
      <c r="C13" s="24" t="s">
        <v>65</v>
      </c>
      <c r="D13" s="16" t="s">
        <v>138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1.5" thickBot="1" x14ac:dyDescent="0.4">
      <c r="A14" s="16" t="s">
        <v>107</v>
      </c>
      <c r="B14" s="18">
        <v>44470</v>
      </c>
      <c r="C14" s="24" t="s">
        <v>34</v>
      </c>
      <c r="D14" s="16" t="s">
        <v>146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16" thickBot="1" x14ac:dyDescent="0.4">
      <c r="A15" s="16" t="s">
        <v>159</v>
      </c>
      <c r="B15" s="18">
        <v>44501</v>
      </c>
      <c r="C15" s="24" t="s">
        <v>40</v>
      </c>
      <c r="D15" s="16" t="s">
        <v>135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16" thickBot="1" x14ac:dyDescent="0.4">
      <c r="A16" s="16" t="s">
        <v>110</v>
      </c>
      <c r="B16" s="18" t="s">
        <v>168</v>
      </c>
      <c r="C16" s="24" t="s">
        <v>59</v>
      </c>
      <c r="D16" s="16" t="s">
        <v>135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31.5" thickBot="1" x14ac:dyDescent="0.4">
      <c r="A17" s="16" t="s">
        <v>112</v>
      </c>
      <c r="B17" s="18">
        <v>44652</v>
      </c>
      <c r="C17" s="24" t="s">
        <v>34</v>
      </c>
      <c r="D17" s="16" t="s">
        <v>160</v>
      </c>
      <c r="E17" s="15">
        <v>1</v>
      </c>
      <c r="F17" s="15">
        <v>1</v>
      </c>
      <c r="G17" s="15"/>
      <c r="H17" s="15">
        <v>1</v>
      </c>
      <c r="I17" s="15">
        <v>1</v>
      </c>
      <c r="J17" s="15">
        <v>1</v>
      </c>
      <c r="K17" s="15"/>
      <c r="L17" s="15"/>
      <c r="M17" s="15"/>
      <c r="N17" s="15"/>
      <c r="O17" s="15"/>
      <c r="P17" s="15"/>
      <c r="Q17" s="4">
        <f t="shared" si="0"/>
        <v>5</v>
      </c>
      <c r="R17" s="16"/>
    </row>
    <row r="18" spans="1:18" ht="16" thickBot="1" x14ac:dyDescent="0.4">
      <c r="A18" s="16" t="s">
        <v>121</v>
      </c>
      <c r="B18" s="18">
        <v>45017</v>
      </c>
      <c r="C18" s="24" t="s">
        <v>90</v>
      </c>
      <c r="D18" s="16" t="s">
        <v>161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6" thickBot="1" x14ac:dyDescent="0.4">
      <c r="A19" s="16" t="s">
        <v>105</v>
      </c>
      <c r="B19" s="18">
        <v>44501</v>
      </c>
      <c r="C19" s="24" t="s">
        <v>46</v>
      </c>
      <c r="D19" s="16" t="s">
        <v>131</v>
      </c>
      <c r="E19" s="15"/>
      <c r="F19" s="15">
        <v>1</v>
      </c>
      <c r="G19" s="15">
        <v>1</v>
      </c>
      <c r="H19" s="15"/>
      <c r="I19" s="15">
        <v>1</v>
      </c>
      <c r="J19" s="15">
        <v>1</v>
      </c>
      <c r="K19" s="15"/>
      <c r="L19" s="15"/>
      <c r="M19" s="15"/>
      <c r="N19" s="15"/>
      <c r="O19" s="15"/>
      <c r="P19" s="15"/>
      <c r="Q19" s="4">
        <f t="shared" si="0"/>
        <v>4</v>
      </c>
      <c r="R19" s="16"/>
    </row>
    <row r="20" spans="1:18" ht="47" thickBot="1" x14ac:dyDescent="0.4">
      <c r="A20" s="16" t="s">
        <v>123</v>
      </c>
      <c r="B20" s="18">
        <v>44501</v>
      </c>
      <c r="C20" s="24" t="s">
        <v>51</v>
      </c>
      <c r="D20" s="16" t="s">
        <v>136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62.5" thickBot="1" x14ac:dyDescent="0.4">
      <c r="A21" s="16" t="s">
        <v>162</v>
      </c>
      <c r="B21" s="18">
        <v>45078</v>
      </c>
      <c r="C21" s="24" t="s">
        <v>20</v>
      </c>
      <c r="D21" s="16" t="s">
        <v>145</v>
      </c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1</v>
      </c>
      <c r="R21" s="16"/>
    </row>
    <row r="22" spans="1:18" ht="31.5" thickBot="1" x14ac:dyDescent="0.4">
      <c r="A22" s="16" t="s">
        <v>163</v>
      </c>
      <c r="B22" s="18">
        <v>44501</v>
      </c>
      <c r="C22" s="24" t="s">
        <v>66</v>
      </c>
      <c r="D22" s="16" t="s">
        <v>148</v>
      </c>
      <c r="E22" s="15">
        <v>1</v>
      </c>
      <c r="F22" s="15"/>
      <c r="G22" s="15">
        <v>1</v>
      </c>
      <c r="H22" s="15">
        <v>1</v>
      </c>
      <c r="I22" s="15">
        <v>1</v>
      </c>
      <c r="J22" s="15"/>
      <c r="K22" s="15"/>
      <c r="L22" s="15"/>
      <c r="M22" s="15"/>
      <c r="N22" s="15"/>
      <c r="O22" s="15"/>
      <c r="P22" s="15"/>
      <c r="Q22" s="4">
        <f t="shared" si="0"/>
        <v>4</v>
      </c>
      <c r="R22" s="16"/>
    </row>
    <row r="23" spans="1:18" ht="62.5" thickBot="1" x14ac:dyDescent="0.4">
      <c r="A23" s="16" t="s">
        <v>106</v>
      </c>
      <c r="B23" s="18">
        <v>44501</v>
      </c>
      <c r="C23" s="24" t="s">
        <v>20</v>
      </c>
      <c r="D23" s="16" t="s">
        <v>179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/>
      <c r="L23" s="15"/>
      <c r="M23" s="15"/>
      <c r="N23" s="15"/>
      <c r="O23" s="15"/>
      <c r="P23" s="15"/>
      <c r="Q23" s="4">
        <f t="shared" si="0"/>
        <v>6</v>
      </c>
      <c r="R23" s="16" t="s">
        <v>178</v>
      </c>
    </row>
    <row r="24" spans="1:18" ht="31.5" thickBot="1" x14ac:dyDescent="0.4">
      <c r="A24" s="16" t="s">
        <v>129</v>
      </c>
      <c r="B24" s="18">
        <v>45047</v>
      </c>
      <c r="C24" s="24" t="s">
        <v>93</v>
      </c>
      <c r="D24" s="16" t="s">
        <v>139</v>
      </c>
      <c r="E24" s="15"/>
      <c r="F24" s="15">
        <v>1</v>
      </c>
      <c r="G24" s="15">
        <v>1</v>
      </c>
      <c r="H24" s="15"/>
      <c r="I24" s="15">
        <v>1</v>
      </c>
      <c r="J24" s="15">
        <v>1</v>
      </c>
      <c r="K24" s="15"/>
      <c r="L24" s="15"/>
      <c r="M24" s="15"/>
      <c r="N24" s="15"/>
      <c r="O24" s="15"/>
      <c r="P24" s="15"/>
      <c r="Q24" s="4">
        <f t="shared" si="0"/>
        <v>4</v>
      </c>
      <c r="R24" s="16"/>
    </row>
    <row r="25" spans="1:18" ht="31.5" thickBot="1" x14ac:dyDescent="0.4">
      <c r="A25" s="16" t="s">
        <v>111</v>
      </c>
      <c r="B25" s="18">
        <v>44743</v>
      </c>
      <c r="C25" s="24" t="s">
        <v>20</v>
      </c>
      <c r="D25" s="16" t="s">
        <v>164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/>
      <c r="L25" s="15"/>
      <c r="M25" s="15"/>
      <c r="N25" s="15"/>
      <c r="O25" s="15"/>
      <c r="P25" s="15"/>
      <c r="Q25" s="4">
        <f t="shared" si="0"/>
        <v>6</v>
      </c>
      <c r="R25" s="16"/>
    </row>
    <row r="26" spans="1:18" ht="31.5" thickBot="1" x14ac:dyDescent="0.4">
      <c r="A26" s="16" t="s">
        <v>130</v>
      </c>
      <c r="B26" s="18">
        <v>45108</v>
      </c>
      <c r="C26" s="24" t="s">
        <v>20</v>
      </c>
      <c r="D26" s="16" t="s">
        <v>143</v>
      </c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1</v>
      </c>
      <c r="R26" s="16"/>
    </row>
    <row r="27" spans="1:18" ht="16" thickBot="1" x14ac:dyDescent="0.4">
      <c r="A27" s="16" t="s">
        <v>108</v>
      </c>
      <c r="B27" s="18">
        <v>44621</v>
      </c>
      <c r="C27" s="24" t="s">
        <v>87</v>
      </c>
      <c r="D27" s="16" t="s">
        <v>157</v>
      </c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1.5" thickBot="1" x14ac:dyDescent="0.4">
      <c r="A28" s="16" t="s">
        <v>124</v>
      </c>
      <c r="B28" s="18">
        <v>45017</v>
      </c>
      <c r="C28" s="24" t="s">
        <v>94</v>
      </c>
      <c r="D28" s="16" t="s">
        <v>137</v>
      </c>
      <c r="E28" s="15"/>
      <c r="F28" s="15">
        <v>1</v>
      </c>
      <c r="G28" s="15">
        <v>1</v>
      </c>
      <c r="H28" s="15"/>
      <c r="I28" s="15">
        <v>1</v>
      </c>
      <c r="J28" s="15"/>
      <c r="K28" s="15"/>
      <c r="L28" s="15"/>
      <c r="M28" s="15"/>
      <c r="N28" s="15"/>
      <c r="O28" s="15"/>
      <c r="P28" s="15"/>
      <c r="Q28" s="4">
        <f t="shared" si="0"/>
        <v>3</v>
      </c>
      <c r="R28" s="16"/>
    </row>
    <row r="29" spans="1:18" ht="16" thickBot="1" x14ac:dyDescent="0.4">
      <c r="A29" s="16" t="s">
        <v>115</v>
      </c>
      <c r="B29" s="18">
        <v>44593</v>
      </c>
      <c r="C29" s="24" t="s">
        <v>58</v>
      </c>
      <c r="D29" s="16" t="s">
        <v>149</v>
      </c>
      <c r="E29" s="15">
        <v>1</v>
      </c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2</v>
      </c>
      <c r="R29" s="16"/>
    </row>
    <row r="30" spans="1:18" ht="31.5" thickBot="1" x14ac:dyDescent="0.4">
      <c r="A30" s="16" t="s">
        <v>165</v>
      </c>
      <c r="B30" s="18">
        <v>44652</v>
      </c>
      <c r="C30" s="24" t="s">
        <v>53</v>
      </c>
      <c r="D30" s="16" t="s">
        <v>166</v>
      </c>
      <c r="E30" s="15"/>
      <c r="F30" s="15">
        <v>1</v>
      </c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4">
        <f t="shared" si="0"/>
        <v>2</v>
      </c>
      <c r="R30" s="16"/>
    </row>
    <row r="31" spans="1:18" ht="31.5" thickBot="1" x14ac:dyDescent="0.4">
      <c r="A31" s="16" t="s">
        <v>109</v>
      </c>
      <c r="B31" s="18">
        <v>44470</v>
      </c>
      <c r="C31" s="24" t="s">
        <v>66</v>
      </c>
      <c r="D31" s="16" t="s">
        <v>133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31.5" thickBot="1" x14ac:dyDescent="0.4">
      <c r="A32" s="16" t="s">
        <v>117</v>
      </c>
      <c r="B32" s="18">
        <v>45047</v>
      </c>
      <c r="C32" s="24" t="s">
        <v>93</v>
      </c>
      <c r="D32" s="16" t="s">
        <v>139</v>
      </c>
      <c r="E32" s="15"/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1</v>
      </c>
      <c r="R32" s="16"/>
    </row>
    <row r="33" spans="1:18" ht="31.5" thickBot="1" x14ac:dyDescent="0.4">
      <c r="A33" s="16" t="s">
        <v>118</v>
      </c>
      <c r="B33" s="18">
        <v>44986</v>
      </c>
      <c r="C33" s="24" t="s">
        <v>20</v>
      </c>
      <c r="D33" s="16" t="s">
        <v>144</v>
      </c>
      <c r="E33" s="15">
        <v>1</v>
      </c>
      <c r="F33" s="15">
        <v>1</v>
      </c>
      <c r="G33" s="15"/>
      <c r="H33" s="15"/>
      <c r="I33" s="15">
        <v>1</v>
      </c>
      <c r="J33" s="15">
        <v>1</v>
      </c>
      <c r="K33" s="15"/>
      <c r="L33" s="15"/>
      <c r="M33" s="15"/>
      <c r="N33" s="15"/>
      <c r="O33" s="15"/>
      <c r="P33" s="15"/>
      <c r="Q33" s="4">
        <f t="shared" si="0"/>
        <v>4</v>
      </c>
      <c r="R33" s="16"/>
    </row>
    <row r="34" spans="1:18" ht="31.5" thickBot="1" x14ac:dyDescent="0.4">
      <c r="A34" s="16" t="s">
        <v>128</v>
      </c>
      <c r="B34" s="18">
        <v>45078</v>
      </c>
      <c r="C34" s="24" t="s">
        <v>29</v>
      </c>
      <c r="D34" s="16" t="s">
        <v>167</v>
      </c>
      <c r="E34" s="15"/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/>
      <c r="L34" s="15"/>
      <c r="M34" s="15"/>
      <c r="N34" s="15"/>
      <c r="O34" s="15"/>
      <c r="P34" s="15"/>
      <c r="Q34" s="4">
        <f t="shared" si="0"/>
        <v>5</v>
      </c>
      <c r="R34" s="16"/>
    </row>
    <row r="35" spans="1:18" ht="16" thickBot="1" x14ac:dyDescent="0.4">
      <c r="A35" s="16" t="s">
        <v>173</v>
      </c>
      <c r="B35" s="18">
        <v>45170</v>
      </c>
      <c r="C35" s="24" t="s">
        <v>46</v>
      </c>
      <c r="D35" s="16" t="s">
        <v>131</v>
      </c>
      <c r="E35" s="15"/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16" thickBot="1" x14ac:dyDescent="0.4">
      <c r="A36" s="16" t="s">
        <v>174</v>
      </c>
      <c r="B36" s="18">
        <v>45170</v>
      </c>
      <c r="C36" s="24" t="s">
        <v>87</v>
      </c>
      <c r="D36" s="16"/>
      <c r="E36" s="15"/>
      <c r="F36" s="15"/>
      <c r="G36" s="15">
        <v>1</v>
      </c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4">
        <f t="shared" si="0"/>
        <v>2</v>
      </c>
      <c r="R36" s="16"/>
    </row>
    <row r="37" spans="1:18" ht="16" thickBot="1" x14ac:dyDescent="0.4">
      <c r="A37" s="27" t="s">
        <v>175</v>
      </c>
      <c r="B37" s="18">
        <v>45170</v>
      </c>
      <c r="C37" s="24" t="s">
        <v>65</v>
      </c>
      <c r="D37" s="16" t="s">
        <v>151</v>
      </c>
      <c r="E37" s="15"/>
      <c r="F37" s="15"/>
      <c r="G37" s="15"/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16" thickBot="1" x14ac:dyDescent="0.4">
      <c r="A38" s="27" t="s">
        <v>176</v>
      </c>
      <c r="B38" s="18">
        <v>45170</v>
      </c>
      <c r="C38" s="24" t="s">
        <v>58</v>
      </c>
      <c r="D38" s="16" t="s">
        <v>149</v>
      </c>
      <c r="E38" s="15"/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4">
        <f t="shared" si="0"/>
        <v>1</v>
      </c>
      <c r="R38" s="16"/>
    </row>
    <row r="39" spans="1:18" ht="31.5" thickBot="1" x14ac:dyDescent="0.4">
      <c r="A39" s="27" t="s">
        <v>177</v>
      </c>
      <c r="B39" s="18">
        <v>45170</v>
      </c>
      <c r="C39" s="24" t="s">
        <v>35</v>
      </c>
      <c r="D39" s="16" t="s">
        <v>132</v>
      </c>
      <c r="E39" s="15"/>
      <c r="F39" s="15"/>
      <c r="G39" s="15"/>
      <c r="H39" s="15">
        <v>1</v>
      </c>
      <c r="I39" s="15"/>
      <c r="J39" s="15">
        <v>1</v>
      </c>
      <c r="K39" s="15"/>
      <c r="L39" s="15"/>
      <c r="M39" s="15"/>
      <c r="N39" s="15"/>
      <c r="O39" s="15"/>
      <c r="P39" s="15"/>
      <c r="Q39" s="4">
        <f t="shared" si="0"/>
        <v>2</v>
      </c>
      <c r="R39" s="16"/>
    </row>
    <row r="40" spans="1:18" ht="16" thickBot="1" x14ac:dyDescent="0.4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6" thickBot="1" x14ac:dyDescent="0.4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6" thickBot="1" x14ac:dyDescent="0.4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6" thickBot="1" x14ac:dyDescent="0.4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" thickBot="1" x14ac:dyDescent="0.4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6" thickBot="1" x14ac:dyDescent="0.4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6" thickBot="1" x14ac:dyDescent="0.4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" thickBot="1" x14ac:dyDescent="0.4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" thickBot="1" x14ac:dyDescent="0.4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" thickBot="1" x14ac:dyDescent="0.4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" thickBot="1" x14ac:dyDescent="0.4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" thickBot="1" x14ac:dyDescent="0.4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" thickBot="1" x14ac:dyDescent="0.4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" thickBot="1" x14ac:dyDescent="0.4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" thickBot="1" x14ac:dyDescent="0.4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" thickBot="1" x14ac:dyDescent="0.4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" thickBot="1" x14ac:dyDescent="0.4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" thickBot="1" x14ac:dyDescent="0.4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" thickBot="1" x14ac:dyDescent="0.4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" thickBot="1" x14ac:dyDescent="0.4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" thickBot="1" x14ac:dyDescent="0.4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" thickBot="1" x14ac:dyDescent="0.4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" thickBot="1" x14ac:dyDescent="0.4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" thickBot="1" x14ac:dyDescent="0.4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" thickBot="1" x14ac:dyDescent="0.4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" thickBot="1" x14ac:dyDescent="0.4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" thickBot="1" x14ac:dyDescent="0.4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" thickBot="1" x14ac:dyDescent="0.4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" thickBot="1" x14ac:dyDescent="0.4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" thickBot="1" x14ac:dyDescent="0.4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" thickBot="1" x14ac:dyDescent="0.4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" thickBot="1" x14ac:dyDescent="0.4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5" x14ac:dyDescent="0.35"/>
  <cols>
    <col min="1" max="1" width="25.75" customWidth="1"/>
    <col min="2" max="2" width="22.33203125" customWidth="1"/>
    <col min="3" max="3" width="20.83203125" customWidth="1"/>
    <col min="4" max="4" width="19.33203125" customWidth="1"/>
    <col min="5" max="6" width="17.75" customWidth="1"/>
    <col min="7" max="7" width="8" customWidth="1"/>
    <col min="8" max="8" width="9.83203125" customWidth="1"/>
    <col min="10" max="10" width="35.25" customWidth="1"/>
  </cols>
  <sheetData>
    <row r="1" spans="1:11" ht="60" customHeight="1" x14ac:dyDescent="0.35">
      <c r="A1" s="31" t="s">
        <v>73</v>
      </c>
      <c r="B1" s="31"/>
      <c r="C1" s="32"/>
      <c r="D1" s="32"/>
      <c r="E1" s="32"/>
      <c r="F1" s="33"/>
      <c r="J1" t="s">
        <v>96</v>
      </c>
      <c r="K1" t="s">
        <v>98</v>
      </c>
    </row>
    <row r="2" spans="1:11" ht="40" customHeight="1" x14ac:dyDescent="0.35">
      <c r="A2" s="6" t="s">
        <v>8</v>
      </c>
      <c r="B2" s="28" t="s">
        <v>6</v>
      </c>
      <c r="C2" s="29"/>
      <c r="D2" s="29"/>
      <c r="E2" s="29"/>
      <c r="F2" s="30"/>
      <c r="J2" s="12" t="s">
        <v>56</v>
      </c>
      <c r="K2">
        <f>COUNTIF('2. ROSC Active'!C2:C75,J2)</f>
        <v>0</v>
      </c>
    </row>
    <row r="3" spans="1:11" ht="40" customHeight="1" x14ac:dyDescent="0.3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1</v>
      </c>
    </row>
    <row r="4" spans="1:11" ht="40" customHeight="1" x14ac:dyDescent="0.3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40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40" customHeight="1" x14ac:dyDescent="0.3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3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0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40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40" customHeight="1" x14ac:dyDescent="0.3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40" customHeight="1" x14ac:dyDescent="0.3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40" customHeight="1" x14ac:dyDescent="0.3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3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1</v>
      </c>
    </row>
    <row r="17" spans="1:11" ht="40" customHeight="1" x14ac:dyDescent="0.3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5">
      <c r="J18" s="12" t="s">
        <v>67</v>
      </c>
      <c r="K18">
        <f>COUNTIF('2. ROSC Active'!C2:C75,J18)</f>
        <v>0</v>
      </c>
    </row>
    <row r="19" spans="1:11" x14ac:dyDescent="0.35">
      <c r="J19" s="12" t="s">
        <v>28</v>
      </c>
      <c r="K19">
        <f>COUNTIF('2. ROSC Active'!C2:C75,J19)</f>
        <v>0</v>
      </c>
    </row>
    <row r="20" spans="1:11" x14ac:dyDescent="0.35">
      <c r="J20" s="12" t="s">
        <v>35</v>
      </c>
      <c r="K20">
        <f>COUNTIF('2. ROSC Active'!C2:C75,J20)</f>
        <v>2</v>
      </c>
    </row>
    <row r="21" spans="1:11" x14ac:dyDescent="0.35">
      <c r="J21" s="12" t="s">
        <v>40</v>
      </c>
      <c r="K21">
        <f>COUNTIF('2. ROSC Active'!C2:C75,J21)</f>
        <v>1</v>
      </c>
    </row>
    <row r="22" spans="1:11" x14ac:dyDescent="0.35">
      <c r="J22" s="12" t="s">
        <v>34</v>
      </c>
      <c r="K22">
        <f>COUNTIF('2. ROSC Active'!C2:C75,J22)</f>
        <v>2</v>
      </c>
    </row>
    <row r="23" spans="1:11" x14ac:dyDescent="0.35">
      <c r="J23" s="12" t="s">
        <v>59</v>
      </c>
      <c r="K23">
        <f>COUNTIF('2. ROSC Active'!C2:C75,J23)</f>
        <v>1</v>
      </c>
    </row>
    <row r="24" spans="1:11" x14ac:dyDescent="0.35">
      <c r="J24" s="12" t="s">
        <v>44</v>
      </c>
      <c r="K24">
        <f>COUNTIF('2. ROSC Active'!C2:C75,J24)</f>
        <v>0</v>
      </c>
    </row>
    <row r="25" spans="1:11" x14ac:dyDescent="0.35">
      <c r="J25" s="12" t="s">
        <v>61</v>
      </c>
      <c r="K25">
        <f>COUNTIF('2. ROSC Active'!C2:C75,J25)</f>
        <v>0</v>
      </c>
    </row>
    <row r="26" spans="1:11" x14ac:dyDescent="0.35">
      <c r="J26" s="12" t="s">
        <v>46</v>
      </c>
      <c r="K26">
        <f>COUNTIF('2. ROSC Active'!C2:C75,J26)</f>
        <v>2</v>
      </c>
    </row>
    <row r="27" spans="1:11" x14ac:dyDescent="0.35">
      <c r="J27" s="12" t="s">
        <v>45</v>
      </c>
      <c r="K27">
        <f>COUNTIF('2. ROSC Active'!C2:C75,J27)</f>
        <v>0</v>
      </c>
    </row>
    <row r="28" spans="1:11" x14ac:dyDescent="0.35">
      <c r="J28" s="12" t="s">
        <v>42</v>
      </c>
      <c r="K28">
        <f>COUNTIF('2. ROSC Active'!C2:C75,J28)</f>
        <v>1</v>
      </c>
    </row>
    <row r="29" spans="1:11" x14ac:dyDescent="0.35">
      <c r="J29" s="12" t="s">
        <v>38</v>
      </c>
      <c r="K29">
        <f>COUNTIF('2. ROSC Active'!C2:C75,J29)</f>
        <v>0</v>
      </c>
    </row>
    <row r="30" spans="1:11" x14ac:dyDescent="0.35">
      <c r="J30" s="12" t="s">
        <v>39</v>
      </c>
      <c r="K30">
        <f>COUNTIF('2. ROSC Active'!C2:C75,J30)</f>
        <v>0</v>
      </c>
    </row>
    <row r="31" spans="1:11" x14ac:dyDescent="0.35">
      <c r="J31" s="12" t="s">
        <v>37</v>
      </c>
      <c r="K31">
        <f>COUNTIF('2. ROSC Active'!C2:C75,J31)</f>
        <v>0</v>
      </c>
    </row>
    <row r="32" spans="1:11" x14ac:dyDescent="0.35">
      <c r="J32" s="12" t="s">
        <v>60</v>
      </c>
      <c r="K32">
        <f>COUNTIF('2. ROSC Active'!C2:C75,J32)</f>
        <v>0</v>
      </c>
    </row>
    <row r="33" spans="10:11" x14ac:dyDescent="0.35">
      <c r="J33" s="12" t="s">
        <v>95</v>
      </c>
      <c r="K33">
        <f>COUNTIF('2. ROSC Active'!C2:C75,J33)</f>
        <v>0</v>
      </c>
    </row>
    <row r="34" spans="10:11" x14ac:dyDescent="0.35">
      <c r="J34" s="12" t="s">
        <v>88</v>
      </c>
      <c r="K34">
        <f>COUNTIF('2. ROSC Active'!C2:C75,J34)</f>
        <v>0</v>
      </c>
    </row>
    <row r="35" spans="10:11" x14ac:dyDescent="0.35">
      <c r="J35" s="12" t="s">
        <v>89</v>
      </c>
      <c r="K35">
        <f>COUNTIF('2. ROSC Active'!C2:C75,J35)</f>
        <v>0</v>
      </c>
    </row>
    <row r="36" spans="10:11" x14ac:dyDescent="0.35">
      <c r="J36" s="12" t="s">
        <v>87</v>
      </c>
      <c r="K36">
        <f>COUNTIF('2. ROSC Active'!C2:C75,J36)</f>
        <v>3</v>
      </c>
    </row>
    <row r="37" spans="10:11" x14ac:dyDescent="0.35">
      <c r="J37" s="12" t="s">
        <v>66</v>
      </c>
      <c r="K37">
        <f>COUNTIF('2. ROSC Active'!C2:C75,J37)</f>
        <v>2</v>
      </c>
    </row>
    <row r="38" spans="10:11" x14ac:dyDescent="0.35">
      <c r="J38" s="12" t="s">
        <v>19</v>
      </c>
      <c r="K38">
        <f>COUNTIF('2. ROSC Active'!C2:C75,J38)</f>
        <v>0</v>
      </c>
    </row>
    <row r="39" spans="10:11" x14ac:dyDescent="0.35">
      <c r="J39" s="12" t="s">
        <v>20</v>
      </c>
      <c r="K39">
        <f>COUNTIF('2. ROSC Active'!C2:C75,J39)</f>
        <v>5</v>
      </c>
    </row>
    <row r="40" spans="10:11" x14ac:dyDescent="0.35">
      <c r="J40" s="12" t="s">
        <v>18</v>
      </c>
      <c r="K40">
        <f>COUNTIF('2. ROSC Active'!C2:C75,J40)</f>
        <v>0</v>
      </c>
    </row>
    <row r="41" spans="10:11" x14ac:dyDescent="0.35">
      <c r="J41" s="12" t="s">
        <v>72</v>
      </c>
      <c r="K41">
        <f>COUNTIF('2. ROSC Active'!C2:C75,J41)</f>
        <v>1</v>
      </c>
    </row>
    <row r="42" spans="10:11" x14ac:dyDescent="0.35">
      <c r="J42" s="12" t="s">
        <v>97</v>
      </c>
      <c r="K42">
        <f>COUNTIF('2. ROSC Active'!C2:C75,J42)</f>
        <v>0</v>
      </c>
    </row>
    <row r="43" spans="10:11" x14ac:dyDescent="0.35">
      <c r="J43" s="12" t="s">
        <v>94</v>
      </c>
      <c r="K43">
        <f>COUNTIF('2. ROSC Active'!C2:C75,J43)</f>
        <v>3</v>
      </c>
    </row>
    <row r="44" spans="10:11" x14ac:dyDescent="0.35">
      <c r="J44" s="12" t="s">
        <v>71</v>
      </c>
      <c r="K44">
        <f>COUNTIF('2. ROSC Active'!C2:C75,J44)</f>
        <v>0</v>
      </c>
    </row>
    <row r="45" spans="10:11" x14ac:dyDescent="0.35">
      <c r="J45" s="12" t="s">
        <v>93</v>
      </c>
      <c r="K45">
        <f>COUNTIF('2. ROSC Active'!C2:C75,J45)</f>
        <v>2</v>
      </c>
    </row>
    <row r="46" spans="10:11" x14ac:dyDescent="0.35">
      <c r="J46" s="12" t="s">
        <v>58</v>
      </c>
      <c r="K46">
        <f>COUNTIF('2. ROSC Active'!C2:C75,J46)</f>
        <v>2</v>
      </c>
    </row>
    <row r="47" spans="10:11" x14ac:dyDescent="0.35">
      <c r="J47" s="12" t="s">
        <v>32</v>
      </c>
      <c r="K47">
        <f>COUNTIF('2. ROSC Active'!C2:C75,J47)</f>
        <v>0</v>
      </c>
    </row>
    <row r="48" spans="10:11" x14ac:dyDescent="0.35">
      <c r="J48" s="12" t="s">
        <v>31</v>
      </c>
      <c r="K48">
        <f>COUNTIF('2. ROSC Active'!C2:C75,J48)</f>
        <v>1</v>
      </c>
    </row>
    <row r="49" spans="10:11" x14ac:dyDescent="0.35">
      <c r="J49" s="12" t="s">
        <v>41</v>
      </c>
      <c r="K49">
        <f>COUNTIF('2. ROSC Active'!C2:C75,J49)</f>
        <v>0</v>
      </c>
    </row>
    <row r="50" spans="10:11" x14ac:dyDescent="0.35">
      <c r="J50" s="12" t="s">
        <v>48</v>
      </c>
      <c r="K50">
        <f>COUNTIF('2. ROSC Active'!C2:C75,J50)</f>
        <v>0</v>
      </c>
    </row>
    <row r="51" spans="10:11" x14ac:dyDescent="0.35">
      <c r="J51" s="12" t="s">
        <v>63</v>
      </c>
      <c r="K51">
        <f>COUNTIF('2. ROSC Active'!C2:C75,J51)</f>
        <v>1</v>
      </c>
    </row>
    <row r="52" spans="10:11" x14ac:dyDescent="0.35">
      <c r="J52" s="12" t="s">
        <v>53</v>
      </c>
      <c r="K52">
        <f>COUNTIF('2. ROSC Active'!C2:C75,J52)</f>
        <v>1</v>
      </c>
    </row>
    <row r="53" spans="10:11" x14ac:dyDescent="0.35">
      <c r="J53" s="12" t="s">
        <v>65</v>
      </c>
      <c r="K53">
        <f>COUNTIF('2. ROSC Active'!C2:C75,J53)</f>
        <v>3</v>
      </c>
    </row>
    <row r="55" spans="10:11" x14ac:dyDescent="0.35">
      <c r="J55" s="12" t="s">
        <v>101</v>
      </c>
      <c r="K55">
        <f>SUM(K2:K53)</f>
        <v>37</v>
      </c>
    </row>
    <row r="56" spans="10:11" x14ac:dyDescent="0.35">
      <c r="J56" s="12" t="s">
        <v>100</v>
      </c>
      <c r="K56">
        <f>COUNTIF(K2:K53, "&gt;0")</f>
        <v>21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Frankie V. Ward</cp:lastModifiedBy>
  <cp:lastPrinted>2022-06-10T23:39:20Z</cp:lastPrinted>
  <dcterms:created xsi:type="dcterms:W3CDTF">2022-05-19T17:55:56Z</dcterms:created>
  <dcterms:modified xsi:type="dcterms:W3CDTF">2024-01-09T17:33:42Z</dcterms:modified>
</cp:coreProperties>
</file>