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nnis\Downloads\"/>
    </mc:Choice>
  </mc:AlternateContent>
  <xr:revisionPtr revIDLastSave="0" documentId="8_{FA6F9BCA-21C7-4DC5-B3C8-3AEC4F92C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  <c r="K56" i="4" l="1"/>
  <c r="K55" i="4"/>
</calcChain>
</file>

<file path=xl/sharedStrings.xml><?xml version="1.0" encoding="utf-8"?>
<sst xmlns="http://schemas.openxmlformats.org/spreadsheetml/2006/main" count="319" uniqueCount="184">
  <si>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</si>
  <si>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</si>
  <si>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</si>
  <si>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</si>
  <si>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</si>
  <si>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</si>
  <si>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</si>
  <si>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</si>
  <si>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</si>
  <si>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</si>
  <si>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</si>
  <si>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</si>
  <si>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</si>
  <si>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</si>
  <si>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</si>
  <si>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</si>
  <si>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</si>
  <si>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</si>
  <si>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</si>
  <si>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</si>
  <si>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</si>
  <si>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</si>
  <si>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</si>
  <si>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</si>
  <si>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</si>
  <si>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</si>
  <si>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</si>
  <si>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</si>
  <si>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</si>
  <si>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</si>
  <si>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</si>
  <si>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</si>
  <si>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</si>
  <si>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</si>
  <si>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</si>
  <si>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</si>
  <si>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</si>
  <si>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</si>
  <si>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</si>
  <si>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</si>
  <si>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</si>
  <si>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</si>
  <si>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</si>
  <si>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</si>
  <si>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</si>
  <si>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</si>
  <si>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</si>
  <si>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</si>
  <si>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</si>
  <si>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</si>
  <si>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</si>
  <si>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</si>
  <si>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</si>
  <si>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</si>
  <si>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</si>
  <si>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</si>
  <si>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</si>
  <si>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</si>
  <si>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</si>
  <si>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</si>
  <si>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</si>
  <si>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</si>
  <si>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</si>
  <si>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</si>
  <si>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</si>
  <si>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</si>
  <si>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</si>
  <si>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</si>
  <si>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</si>
  <si>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</si>
  <si>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</si>
  <si>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</si>
  <si>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</si>
  <si>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</si>
  <si>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</si>
  <si>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</si>
  <si>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</si>
  <si>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</si>
  <si>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</si>
  <si>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</si>
  <si>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</si>
  <si>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</si>
  <si>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</si>
  <si>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</si>
  <si>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</si>
  <si>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</si>
  <si>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</si>
  <si>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</si>
  <si>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</si>
  <si>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</si>
  <si>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</si>
  <si>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</si>
  <si>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</si>
  <si>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</si>
  <si>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</si>
  <si>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</si>
  <si>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</si>
  <si>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</si>
  <si>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</si>
  <si>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</si>
  <si>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</si>
  <si>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</si>
  <si>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Chris Dennis</t>
  </si>
  <si>
    <t>Egyptian Health Department</t>
  </si>
  <si>
    <t xml:space="preserve">ROSC Coordinator </t>
  </si>
  <si>
    <t xml:space="preserve">Katie Unthank </t>
  </si>
  <si>
    <t xml:space="preserve">Danielle Camp </t>
  </si>
  <si>
    <t xml:space="preserve">Tricia Harrison </t>
  </si>
  <si>
    <t xml:space="preserve">Drew Donelson </t>
  </si>
  <si>
    <t>Brittany Bulfer</t>
  </si>
  <si>
    <t xml:space="preserve">Kat Houghton </t>
  </si>
  <si>
    <t xml:space="preserve">Ron Sprong </t>
  </si>
  <si>
    <t>ROSC</t>
  </si>
  <si>
    <t>Tamara Kang</t>
  </si>
  <si>
    <t xml:space="preserve">Kindra York </t>
  </si>
  <si>
    <t>Margo Cepeda</t>
  </si>
  <si>
    <t xml:space="preserve">VA Hospital </t>
  </si>
  <si>
    <t xml:space="preserve">Holly Kotner </t>
  </si>
  <si>
    <t xml:space="preserve">Brandy Nelson </t>
  </si>
  <si>
    <t xml:space="preserve">Arrowleaf </t>
  </si>
  <si>
    <t xml:space="preserve">Megan Ragan </t>
  </si>
  <si>
    <t xml:space="preserve">Stress and Trauma Treatment </t>
  </si>
  <si>
    <t xml:space="preserve">Molly Wilson </t>
  </si>
  <si>
    <t>Saline County State Attorney</t>
  </si>
  <si>
    <t xml:space="preserve">Cindy Johnson </t>
  </si>
  <si>
    <t xml:space="preserve">Southern Illinois Healthcare </t>
  </si>
  <si>
    <t xml:space="preserve">Southern Illinois University </t>
  </si>
  <si>
    <t xml:space="preserve">Bev Holland </t>
  </si>
  <si>
    <t xml:space="preserve">Mike Tyson </t>
  </si>
  <si>
    <t xml:space="preserve">Take Action Today </t>
  </si>
  <si>
    <t xml:space="preserve">Misty Eftick </t>
  </si>
  <si>
    <t>Julia Pohlman</t>
  </si>
  <si>
    <t xml:space="preserve">Kat Holiday </t>
  </si>
  <si>
    <t xml:space="preserve">John Cantrell </t>
  </si>
  <si>
    <t>Stacey Miller</t>
  </si>
  <si>
    <t>Fran Ingram</t>
  </si>
  <si>
    <t xml:space="preserve">Haley Robison </t>
  </si>
  <si>
    <t>Elizabeth Richard</t>
  </si>
  <si>
    <t>TASC</t>
  </si>
  <si>
    <t xml:space="preserve">Jodi Stafford </t>
  </si>
  <si>
    <t>Carrier Mills High School</t>
  </si>
  <si>
    <t>Abby Simerly</t>
  </si>
  <si>
    <t xml:space="preserve">Misty Smith </t>
  </si>
  <si>
    <t xml:space="preserve">Dr. Michael Blain </t>
  </si>
  <si>
    <t xml:space="preserve">Christopher Rural Health </t>
  </si>
  <si>
    <t xml:space="preserve">Elizabeth Cook </t>
  </si>
  <si>
    <t xml:space="preserve">Jesse Nelson </t>
  </si>
  <si>
    <t>None</t>
  </si>
  <si>
    <t>Selwa Yatin-Badra</t>
  </si>
  <si>
    <t xml:space="preserve">Tactical Recovery </t>
  </si>
  <si>
    <t xml:space="preserve">Kourtney Renfro </t>
  </si>
  <si>
    <t xml:space="preserve">Family Guidance Center </t>
  </si>
  <si>
    <t>Mike Rider</t>
  </si>
  <si>
    <t xml:space="preserve">Danielle Bradley </t>
  </si>
  <si>
    <t xml:space="preserve">Kimberly Scott-Pilkington </t>
  </si>
  <si>
    <t xml:space="preserve">Garret Rowden </t>
  </si>
  <si>
    <t>The Community Action Place</t>
  </si>
  <si>
    <t xml:space="preserve">Jan Rash </t>
  </si>
  <si>
    <t xml:space="preserve">City of Eldorado </t>
  </si>
  <si>
    <t xml:space="preserve">Amy Oxford </t>
  </si>
  <si>
    <t xml:space="preserve">Senator Fowler's Office </t>
  </si>
  <si>
    <t xml:space="preserve">Haley Parker </t>
  </si>
  <si>
    <t xml:space="preserve">Natalie Marvel </t>
  </si>
  <si>
    <t xml:space="preserve">Gary Hamilton </t>
  </si>
  <si>
    <t xml:space="preserve">Jerri Baxley-Brown </t>
  </si>
  <si>
    <t>Matthew Schaffer</t>
  </si>
  <si>
    <t xml:space="preserve">Jamal Oxford </t>
  </si>
  <si>
    <t xml:space="preserve">Andy Greer </t>
  </si>
  <si>
    <t xml:space="preserve">Gateway </t>
  </si>
  <si>
    <t xml:space="preserve">Evon Croft </t>
  </si>
  <si>
    <t xml:space="preserve">Massac County Drug Awareness Coaltion </t>
  </si>
  <si>
    <t xml:space="preserve">Jordan Strong </t>
  </si>
  <si>
    <t>Drew Rodgers</t>
  </si>
  <si>
    <t xml:space="preserve">Crossing Healthcare </t>
  </si>
  <si>
    <t>Dhru Mukherjee</t>
  </si>
  <si>
    <t>SI SUPRT</t>
  </si>
  <si>
    <t xml:space="preserve">Egyptian Health Department </t>
  </si>
  <si>
    <t>1412 US 45 North, Eldorado, IL 62930</t>
  </si>
  <si>
    <t>618-294-8322 ext. 207</t>
  </si>
  <si>
    <t>cdennis@egyptian.org</t>
  </si>
  <si>
    <t>Katie Unthank</t>
  </si>
  <si>
    <t>kunthank@egyptian.org 618-297-9380 ext. 200</t>
  </si>
  <si>
    <t>Saline, Gallatin, White, Hamilton Counties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</si>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</sst>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8" sqref="B8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175</v>
      </c>
    </row>
    <row r="2" spans="1:2" ht="33" customHeight="1" x14ac:dyDescent="0.3">
      <c r="A2" s="2" t="s">
        <v>2</v>
      </c>
      <c r="B2" s="14" t="s">
        <v>176</v>
      </c>
    </row>
    <row r="3" spans="1:2" ht="33" customHeight="1" x14ac:dyDescent="0.3">
      <c r="A3" s="5" t="s">
        <v>3</v>
      </c>
      <c r="B3" s="13" t="s">
        <v>177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178</v>
      </c>
    </row>
    <row r="6" spans="1:2" ht="33" customHeight="1" x14ac:dyDescent="0.3">
      <c r="A6" s="2" t="s">
        <v>15</v>
      </c>
      <c r="B6" s="14" t="s">
        <v>179</v>
      </c>
    </row>
    <row r="7" spans="1:2" ht="33" customHeight="1" x14ac:dyDescent="0.3">
      <c r="A7" s="5" t="s">
        <v>12</v>
      </c>
      <c r="B7" s="13" t="s">
        <v>180</v>
      </c>
    </row>
    <row r="8" spans="1:2" ht="33" customHeight="1" x14ac:dyDescent="0.3">
      <c r="A8" s="3" t="s">
        <v>11</v>
      </c>
      <c r="B8" s="14" t="s">
        <v>181</v>
      </c>
    </row>
    <row r="9" spans="1:2" ht="33" customHeight="1" x14ac:dyDescent="0.3">
      <c r="A9" s="5" t="s">
        <v>4</v>
      </c>
      <c r="B9" s="13" t="s">
        <v>182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workbookViewId="0">
      <selection activeCell="B25" sqref="B25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99</v>
      </c>
      <c r="E1" s="21" t="s">
        <v>74</v>
      </c>
      <c r="F1" s="21" t="s">
        <v>75</v>
      </c>
      <c r="G1" s="21" t="s">
        <v>76</v>
      </c>
      <c r="H1" s="21" t="s">
        <v>77</v>
      </c>
      <c r="I1" s="21" t="s">
        <v>78</v>
      </c>
      <c r="J1" s="21" t="s">
        <v>79</v>
      </c>
      <c r="K1" s="21" t="s">
        <v>80</v>
      </c>
      <c r="L1" s="21" t="s">
        <v>81</v>
      </c>
      <c r="M1" s="21" t="s">
        <v>82</v>
      </c>
      <c r="N1" s="21" t="s">
        <v>83</v>
      </c>
      <c r="O1" s="21" t="s">
        <v>84</v>
      </c>
      <c r="P1" s="21" t="s">
        <v>85</v>
      </c>
      <c r="Q1" s="22" t="s">
        <v>86</v>
      </c>
      <c r="R1" s="23" t="s">
        <v>9</v>
      </c>
    </row>
    <row r="2" spans="1:18" ht="31.8" thickBot="1" x14ac:dyDescent="0.35">
      <c r="A2" s="16" t="s">
        <v>105</v>
      </c>
      <c r="B2" s="18">
        <v>43466</v>
      </c>
      <c r="C2" s="24" t="s">
        <v>35</v>
      </c>
      <c r="D2" s="16" t="s">
        <v>103</v>
      </c>
      <c r="E2" s="15">
        <v>1</v>
      </c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3</v>
      </c>
      <c r="R2" s="25"/>
    </row>
    <row r="3" spans="1:18" ht="31.8" thickBot="1" x14ac:dyDescent="0.35">
      <c r="A3" s="16" t="s">
        <v>102</v>
      </c>
      <c r="B3" s="18">
        <v>43891</v>
      </c>
      <c r="C3" s="24" t="s">
        <v>97</v>
      </c>
      <c r="D3" s="16" t="s">
        <v>103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16" t="s">
        <v>104</v>
      </c>
    </row>
    <row r="4" spans="1:18" ht="31.8" thickBot="1" x14ac:dyDescent="0.35">
      <c r="A4" s="16" t="s">
        <v>106</v>
      </c>
      <c r="B4" s="18">
        <v>44317</v>
      </c>
      <c r="C4" s="24" t="s">
        <v>35</v>
      </c>
      <c r="D4" s="16" t="s">
        <v>103</v>
      </c>
      <c r="E4" s="15">
        <v>1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>SUM(E4:P4)</f>
        <v>3</v>
      </c>
      <c r="R4" s="16"/>
    </row>
    <row r="5" spans="1:18" ht="31.8" thickBot="1" x14ac:dyDescent="0.35">
      <c r="A5" s="16" t="s">
        <v>107</v>
      </c>
      <c r="B5" s="18">
        <v>45021</v>
      </c>
      <c r="C5" s="24" t="s">
        <v>35</v>
      </c>
      <c r="D5" s="16" t="s">
        <v>103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ref="Q5:Q68" si="0">SUM(E5:P5)</f>
        <v>3</v>
      </c>
      <c r="R5" s="16"/>
    </row>
    <row r="6" spans="1:18" ht="31.8" thickBot="1" x14ac:dyDescent="0.35">
      <c r="A6" s="16" t="s">
        <v>108</v>
      </c>
      <c r="B6" s="18">
        <v>44061</v>
      </c>
      <c r="C6" s="24" t="s">
        <v>35</v>
      </c>
      <c r="D6" s="16" t="s">
        <v>103</v>
      </c>
      <c r="E6" s="15">
        <v>1</v>
      </c>
      <c r="F6" s="15">
        <v>1</v>
      </c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3</v>
      </c>
      <c r="R6" s="16"/>
    </row>
    <row r="7" spans="1:18" ht="31.8" thickBot="1" x14ac:dyDescent="0.35">
      <c r="A7" s="16" t="s">
        <v>109</v>
      </c>
      <c r="B7" s="18">
        <v>44634</v>
      </c>
      <c r="C7" s="24" t="s">
        <v>31</v>
      </c>
      <c r="D7" s="16" t="s">
        <v>103</v>
      </c>
      <c r="E7" s="15">
        <v>1</v>
      </c>
      <c r="F7" s="15">
        <v>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2</v>
      </c>
      <c r="R7" s="16"/>
    </row>
    <row r="8" spans="1:18" ht="31.8" thickBot="1" x14ac:dyDescent="0.35">
      <c r="A8" s="16" t="s">
        <v>110</v>
      </c>
      <c r="B8" s="18">
        <v>45021</v>
      </c>
      <c r="C8" s="24" t="s">
        <v>20</v>
      </c>
      <c r="D8" s="16" t="s">
        <v>103</v>
      </c>
      <c r="E8" s="15">
        <v>1</v>
      </c>
      <c r="F8" s="15">
        <v>1</v>
      </c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3</v>
      </c>
      <c r="R8" s="16"/>
    </row>
    <row r="9" spans="1:18" ht="31.8" thickBot="1" x14ac:dyDescent="0.35">
      <c r="A9" s="16" t="s">
        <v>111</v>
      </c>
      <c r="B9" s="18">
        <v>45078</v>
      </c>
      <c r="C9" s="24" t="s">
        <v>20</v>
      </c>
      <c r="D9" s="16" t="s">
        <v>112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16"/>
    </row>
    <row r="10" spans="1:18" ht="31.8" thickBot="1" x14ac:dyDescent="0.35">
      <c r="A10" s="16" t="s">
        <v>113</v>
      </c>
      <c r="B10" s="18">
        <v>45108</v>
      </c>
      <c r="C10" s="24" t="s">
        <v>50</v>
      </c>
      <c r="D10" s="16" t="s">
        <v>126</v>
      </c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16"/>
    </row>
    <row r="11" spans="1:18" ht="31.8" thickBot="1" x14ac:dyDescent="0.35">
      <c r="A11" s="16" t="s">
        <v>114</v>
      </c>
      <c r="B11" s="18">
        <v>45143</v>
      </c>
      <c r="C11" s="24" t="s">
        <v>20</v>
      </c>
      <c r="D11" s="16" t="s">
        <v>103</v>
      </c>
      <c r="E11" s="15">
        <v>1</v>
      </c>
      <c r="F11" s="15">
        <v>1</v>
      </c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3</v>
      </c>
      <c r="R11" s="16"/>
    </row>
    <row r="12" spans="1:18" ht="16.2" thickBot="1" x14ac:dyDescent="0.35">
      <c r="A12" s="16" t="s">
        <v>115</v>
      </c>
      <c r="B12" s="18">
        <v>44958</v>
      </c>
      <c r="C12" s="24" t="s">
        <v>40</v>
      </c>
      <c r="D12" s="16" t="s">
        <v>116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16"/>
    </row>
    <row r="13" spans="1:18" ht="31.8" thickBot="1" x14ac:dyDescent="0.35">
      <c r="A13" s="16" t="s">
        <v>117</v>
      </c>
      <c r="B13" s="18">
        <v>43132</v>
      </c>
      <c r="C13" s="24" t="s">
        <v>35</v>
      </c>
      <c r="D13" s="16" t="s">
        <v>103</v>
      </c>
      <c r="E13" s="15">
        <v>1</v>
      </c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3</v>
      </c>
      <c r="R13" s="16"/>
    </row>
    <row r="14" spans="1:18" ht="31.8" thickBot="1" x14ac:dyDescent="0.35">
      <c r="A14" s="16" t="s">
        <v>118</v>
      </c>
      <c r="B14" s="18">
        <v>45078</v>
      </c>
      <c r="C14" s="24" t="s">
        <v>94</v>
      </c>
      <c r="D14" s="16" t="s">
        <v>119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16"/>
    </row>
    <row r="15" spans="1:18" ht="31.8" thickBot="1" x14ac:dyDescent="0.35">
      <c r="A15" s="16" t="s">
        <v>120</v>
      </c>
      <c r="B15" s="18">
        <v>44958</v>
      </c>
      <c r="C15" s="24" t="s">
        <v>91</v>
      </c>
      <c r="D15" s="16" t="s">
        <v>121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16"/>
    </row>
    <row r="16" spans="1:18" ht="31.8" thickBot="1" x14ac:dyDescent="0.35">
      <c r="A16" s="16" t="s">
        <v>122</v>
      </c>
      <c r="B16" s="18">
        <v>44870</v>
      </c>
      <c r="C16" s="24" t="s">
        <v>42</v>
      </c>
      <c r="D16" s="16" t="s">
        <v>123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16"/>
    </row>
    <row r="17" spans="1:18" ht="31.8" thickBot="1" x14ac:dyDescent="0.35">
      <c r="A17" s="16" t="s">
        <v>124</v>
      </c>
      <c r="B17" s="18">
        <v>44839</v>
      </c>
      <c r="C17" s="24" t="s">
        <v>40</v>
      </c>
      <c r="D17" s="16" t="s">
        <v>125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16"/>
    </row>
    <row r="18" spans="1:18" ht="31.8" thickBot="1" x14ac:dyDescent="0.35">
      <c r="A18" s="16" t="s">
        <v>127</v>
      </c>
      <c r="B18" s="18">
        <v>45108</v>
      </c>
      <c r="C18" s="24" t="s">
        <v>20</v>
      </c>
      <c r="D18" s="16" t="s">
        <v>112</v>
      </c>
      <c r="E18" s="15">
        <v>1</v>
      </c>
      <c r="F18" s="15">
        <v>1</v>
      </c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3</v>
      </c>
      <c r="R18" s="16"/>
    </row>
    <row r="19" spans="1:18" ht="31.8" thickBot="1" x14ac:dyDescent="0.35">
      <c r="A19" s="16" t="s">
        <v>128</v>
      </c>
      <c r="B19" s="18">
        <v>43739</v>
      </c>
      <c r="C19" s="24" t="s">
        <v>18</v>
      </c>
      <c r="D19" s="16" t="s">
        <v>129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16"/>
    </row>
    <row r="20" spans="1:18" ht="31.8" thickBot="1" x14ac:dyDescent="0.35">
      <c r="A20" s="16" t="s">
        <v>130</v>
      </c>
      <c r="B20" s="18">
        <v>44470</v>
      </c>
      <c r="C20" s="24" t="s">
        <v>65</v>
      </c>
      <c r="D20" s="16" t="s">
        <v>103</v>
      </c>
      <c r="E20" s="15">
        <v>1</v>
      </c>
      <c r="F20" s="15"/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16"/>
    </row>
    <row r="21" spans="1:18" ht="31.8" thickBot="1" x14ac:dyDescent="0.35">
      <c r="A21" s="16" t="s">
        <v>131</v>
      </c>
      <c r="B21" s="18" t="s">
        <v>183</v>
      </c>
      <c r="C21" s="24" t="s">
        <v>20</v>
      </c>
      <c r="D21" s="16" t="s">
        <v>112</v>
      </c>
      <c r="E21" s="15">
        <v>1</v>
      </c>
      <c r="F21" s="15">
        <v>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2</v>
      </c>
      <c r="R21" s="16"/>
    </row>
    <row r="22" spans="1:18" ht="16.2" thickBot="1" x14ac:dyDescent="0.35">
      <c r="A22" s="16" t="s">
        <v>132</v>
      </c>
      <c r="B22" s="18">
        <v>45047</v>
      </c>
      <c r="C22" s="24" t="s">
        <v>87</v>
      </c>
      <c r="D22" s="16" t="s">
        <v>119</v>
      </c>
      <c r="E22" s="15">
        <v>1</v>
      </c>
      <c r="F22" s="15">
        <v>1</v>
      </c>
      <c r="G22" s="15">
        <v>1</v>
      </c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3</v>
      </c>
      <c r="R22" s="16"/>
    </row>
    <row r="23" spans="1:18" ht="16.2" thickBot="1" x14ac:dyDescent="0.35">
      <c r="A23" s="16" t="s">
        <v>133</v>
      </c>
      <c r="B23" s="18">
        <v>43739</v>
      </c>
      <c r="C23" s="24" t="s">
        <v>58</v>
      </c>
      <c r="D23" s="16" t="s">
        <v>119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16"/>
    </row>
    <row r="24" spans="1:18" ht="31.8" thickBot="1" x14ac:dyDescent="0.35">
      <c r="A24" s="16" t="s">
        <v>134</v>
      </c>
      <c r="B24" s="18">
        <v>43101</v>
      </c>
      <c r="C24" s="24" t="s">
        <v>94</v>
      </c>
      <c r="D24" s="16" t="s">
        <v>103</v>
      </c>
      <c r="E24" s="15">
        <v>1</v>
      </c>
      <c r="F24" s="15">
        <v>1</v>
      </c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3</v>
      </c>
      <c r="R24" s="16"/>
    </row>
    <row r="25" spans="1:18" ht="31.8" thickBot="1" x14ac:dyDescent="0.35">
      <c r="A25" s="16" t="s">
        <v>135</v>
      </c>
      <c r="B25" s="18" t="s">
        <v>183</v>
      </c>
      <c r="C25" s="24" t="s">
        <v>20</v>
      </c>
      <c r="D25" s="16" t="s">
        <v>112</v>
      </c>
      <c r="E25" s="15">
        <v>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1</v>
      </c>
      <c r="R25" s="16"/>
    </row>
    <row r="26" spans="1:18" ht="16.2" thickBot="1" x14ac:dyDescent="0.35">
      <c r="A26" s="16" t="s">
        <v>136</v>
      </c>
      <c r="B26" s="18">
        <v>45108</v>
      </c>
      <c r="C26" s="24" t="s">
        <v>87</v>
      </c>
      <c r="D26" s="16" t="s">
        <v>119</v>
      </c>
      <c r="E26" s="15">
        <v>1</v>
      </c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16"/>
    </row>
    <row r="27" spans="1:18" ht="16.2" thickBot="1" x14ac:dyDescent="0.35">
      <c r="A27" s="16" t="s">
        <v>137</v>
      </c>
      <c r="B27" s="18">
        <v>44927</v>
      </c>
      <c r="C27" s="24" t="s">
        <v>61</v>
      </c>
      <c r="D27" s="16" t="s">
        <v>138</v>
      </c>
      <c r="E27" s="15"/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16"/>
    </row>
    <row r="28" spans="1:18" ht="31.8" thickBot="1" x14ac:dyDescent="0.35">
      <c r="A28" s="16" t="s">
        <v>139</v>
      </c>
      <c r="B28" s="18">
        <v>44743</v>
      </c>
      <c r="C28" s="24" t="s">
        <v>51</v>
      </c>
      <c r="D28" s="16" t="s">
        <v>140</v>
      </c>
      <c r="E28" s="15"/>
      <c r="F28" s="15">
        <v>1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2</v>
      </c>
      <c r="R28" s="16"/>
    </row>
    <row r="29" spans="1:18" ht="31.8" thickBot="1" x14ac:dyDescent="0.35">
      <c r="A29" s="16" t="s">
        <v>141</v>
      </c>
      <c r="B29" s="18">
        <v>45139</v>
      </c>
      <c r="C29" s="24" t="s">
        <v>35</v>
      </c>
      <c r="D29" s="16" t="s">
        <v>103</v>
      </c>
      <c r="E29" s="15"/>
      <c r="F29" s="15">
        <v>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16"/>
    </row>
    <row r="30" spans="1:18" ht="31.8" thickBot="1" x14ac:dyDescent="0.35">
      <c r="A30" s="16" t="s">
        <v>142</v>
      </c>
      <c r="B30" s="18">
        <v>43501</v>
      </c>
      <c r="C30" s="24" t="s">
        <v>20</v>
      </c>
      <c r="D30" s="16" t="s">
        <v>103</v>
      </c>
      <c r="E30" s="15"/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16"/>
    </row>
    <row r="31" spans="1:18" ht="31.8" thickBot="1" x14ac:dyDescent="0.35">
      <c r="A31" s="16" t="s">
        <v>143</v>
      </c>
      <c r="B31" s="18">
        <v>43101</v>
      </c>
      <c r="C31" s="24" t="s">
        <v>34</v>
      </c>
      <c r="D31" s="16" t="s">
        <v>144</v>
      </c>
      <c r="E31" s="15"/>
      <c r="F31" s="15">
        <v>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16"/>
    </row>
    <row r="32" spans="1:18" ht="31.8" thickBot="1" x14ac:dyDescent="0.35">
      <c r="A32" s="16" t="s">
        <v>145</v>
      </c>
      <c r="B32" s="18">
        <v>43101</v>
      </c>
      <c r="C32" s="24" t="s">
        <v>35</v>
      </c>
      <c r="D32" s="16" t="s">
        <v>103</v>
      </c>
      <c r="E32" s="15"/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16"/>
    </row>
    <row r="33" spans="1:18" ht="16.2" thickBot="1" x14ac:dyDescent="0.35">
      <c r="A33" s="16" t="s">
        <v>146</v>
      </c>
      <c r="B33" s="18">
        <v>44900</v>
      </c>
      <c r="C33" s="24" t="s">
        <v>87</v>
      </c>
      <c r="D33" s="16" t="s">
        <v>147</v>
      </c>
      <c r="E33" s="15"/>
      <c r="F33" s="15">
        <v>1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16"/>
    </row>
    <row r="34" spans="1:18" ht="31.8" thickBot="1" x14ac:dyDescent="0.35">
      <c r="A34" s="16" t="s">
        <v>148</v>
      </c>
      <c r="B34" s="18">
        <v>44958</v>
      </c>
      <c r="C34" s="24" t="s">
        <v>31</v>
      </c>
      <c r="D34" s="16" t="s">
        <v>149</v>
      </c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16"/>
    </row>
    <row r="35" spans="1:18" ht="16.2" thickBot="1" x14ac:dyDescent="0.35">
      <c r="A35" s="16" t="s">
        <v>150</v>
      </c>
      <c r="B35" s="18">
        <v>44927</v>
      </c>
      <c r="C35" s="24" t="s">
        <v>91</v>
      </c>
      <c r="D35" s="16" t="s">
        <v>151</v>
      </c>
      <c r="E35" s="15"/>
      <c r="F35" s="15">
        <v>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16"/>
    </row>
    <row r="36" spans="1:18" ht="31.8" thickBot="1" x14ac:dyDescent="0.35">
      <c r="A36" s="16" t="s">
        <v>152</v>
      </c>
      <c r="B36" s="18">
        <v>44228</v>
      </c>
      <c r="C36" s="24" t="s">
        <v>97</v>
      </c>
      <c r="D36" s="16" t="s">
        <v>103</v>
      </c>
      <c r="E36" s="15"/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16"/>
    </row>
    <row r="37" spans="1:18" ht="31.8" thickBot="1" x14ac:dyDescent="0.35">
      <c r="A37" s="16" t="s">
        <v>153</v>
      </c>
      <c r="B37" s="18">
        <v>44836</v>
      </c>
      <c r="C37" s="24" t="s">
        <v>53</v>
      </c>
      <c r="D37" s="16" t="s">
        <v>103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16"/>
    </row>
    <row r="38" spans="1:18" ht="31.8" thickBot="1" x14ac:dyDescent="0.35">
      <c r="A38" s="16" t="s">
        <v>154</v>
      </c>
      <c r="B38" s="18">
        <v>43101</v>
      </c>
      <c r="C38" s="24" t="s">
        <v>35</v>
      </c>
      <c r="D38" s="16" t="s">
        <v>103</v>
      </c>
      <c r="E38" s="15"/>
      <c r="F38" s="15">
        <v>1</v>
      </c>
      <c r="G38" s="15">
        <v>1</v>
      </c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16"/>
    </row>
    <row r="39" spans="1:18" ht="31.8" thickBot="1" x14ac:dyDescent="0.35">
      <c r="A39" s="16" t="s">
        <v>155</v>
      </c>
      <c r="B39" s="18">
        <v>43863</v>
      </c>
      <c r="C39" s="24" t="s">
        <v>97</v>
      </c>
      <c r="D39" s="16" t="s">
        <v>156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16"/>
    </row>
    <row r="40" spans="1:18" ht="31.8" thickBot="1" x14ac:dyDescent="0.35">
      <c r="A40" s="16" t="s">
        <v>157</v>
      </c>
      <c r="B40" s="18">
        <v>43101</v>
      </c>
      <c r="C40" s="24" t="s">
        <v>27</v>
      </c>
      <c r="D40" s="16" t="s">
        <v>158</v>
      </c>
      <c r="E40" s="15"/>
      <c r="F40" s="15"/>
      <c r="G40" s="15">
        <v>1</v>
      </c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16"/>
    </row>
    <row r="41" spans="1:18" ht="31.8" thickBot="1" x14ac:dyDescent="0.35">
      <c r="A41" s="16" t="s">
        <v>159</v>
      </c>
      <c r="B41" s="18">
        <v>44986</v>
      </c>
      <c r="C41" s="24" t="s">
        <v>28</v>
      </c>
      <c r="D41" s="16" t="s">
        <v>160</v>
      </c>
      <c r="E41" s="15"/>
      <c r="F41" s="15"/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16"/>
    </row>
    <row r="42" spans="1:18" ht="31.8" thickBot="1" x14ac:dyDescent="0.35">
      <c r="A42" s="16" t="s">
        <v>161</v>
      </c>
      <c r="B42" s="18">
        <v>45047</v>
      </c>
      <c r="C42" s="24" t="s">
        <v>35</v>
      </c>
      <c r="D42" s="16" t="s">
        <v>103</v>
      </c>
      <c r="E42" s="15"/>
      <c r="F42" s="15"/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16"/>
    </row>
    <row r="43" spans="1:18" ht="31.8" thickBot="1" x14ac:dyDescent="0.35">
      <c r="A43" s="16" t="s">
        <v>162</v>
      </c>
      <c r="B43" s="18">
        <v>45108</v>
      </c>
      <c r="C43" s="24" t="s">
        <v>31</v>
      </c>
      <c r="D43" s="16" t="s">
        <v>103</v>
      </c>
      <c r="E43" s="15"/>
      <c r="F43" s="15"/>
      <c r="G43" s="15">
        <v>1</v>
      </c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16"/>
    </row>
    <row r="44" spans="1:18" ht="31.8" thickBot="1" x14ac:dyDescent="0.35">
      <c r="A44" s="16" t="s">
        <v>163</v>
      </c>
      <c r="B44" s="18">
        <v>43101</v>
      </c>
      <c r="C44" s="24" t="s">
        <v>31</v>
      </c>
      <c r="D44" s="16" t="s">
        <v>103</v>
      </c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16"/>
    </row>
    <row r="45" spans="1:18" ht="31.8" thickBot="1" x14ac:dyDescent="0.35">
      <c r="A45" s="16" t="s">
        <v>164</v>
      </c>
      <c r="B45" s="18">
        <v>44866</v>
      </c>
      <c r="C45" s="24" t="s">
        <v>31</v>
      </c>
      <c r="D45" s="16" t="s">
        <v>103</v>
      </c>
      <c r="E45" s="15"/>
      <c r="F45" s="15"/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16"/>
    </row>
    <row r="46" spans="1:18" ht="31.8" thickBot="1" x14ac:dyDescent="0.35">
      <c r="A46" s="16" t="s">
        <v>165</v>
      </c>
      <c r="B46" s="18">
        <v>44743</v>
      </c>
      <c r="C46" s="24" t="s">
        <v>20</v>
      </c>
      <c r="D46" s="16" t="s">
        <v>103</v>
      </c>
      <c r="E46" s="15"/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16"/>
    </row>
    <row r="47" spans="1:18" ht="31.8" thickBot="1" x14ac:dyDescent="0.35">
      <c r="A47" s="16" t="s">
        <v>166</v>
      </c>
      <c r="B47" s="18">
        <v>44896</v>
      </c>
      <c r="C47" s="24" t="s">
        <v>20</v>
      </c>
      <c r="D47" s="16" t="s">
        <v>103</v>
      </c>
      <c r="E47" s="15"/>
      <c r="F47" s="15"/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16"/>
    </row>
    <row r="48" spans="1:18" ht="31.8" thickBot="1" x14ac:dyDescent="0.35">
      <c r="A48" s="16" t="s">
        <v>167</v>
      </c>
      <c r="B48" s="18">
        <v>44166</v>
      </c>
      <c r="C48" s="24" t="s">
        <v>32</v>
      </c>
      <c r="D48" s="16" t="s">
        <v>168</v>
      </c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16"/>
    </row>
    <row r="49" spans="1:18" ht="31.8" thickBot="1" x14ac:dyDescent="0.35">
      <c r="A49" s="16" t="s">
        <v>169</v>
      </c>
      <c r="B49" s="18">
        <v>45108</v>
      </c>
      <c r="C49" s="24" t="s">
        <v>48</v>
      </c>
      <c r="D49" s="16" t="s">
        <v>170</v>
      </c>
      <c r="E49" s="15"/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16"/>
    </row>
    <row r="50" spans="1:18" ht="31.8" thickBot="1" x14ac:dyDescent="0.35">
      <c r="A50" s="16" t="s">
        <v>171</v>
      </c>
      <c r="B50" s="18">
        <v>45108</v>
      </c>
      <c r="C50" s="24" t="s">
        <v>20</v>
      </c>
      <c r="D50" s="16" t="s">
        <v>170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16"/>
    </row>
    <row r="51" spans="1:18" ht="31.8" thickBot="1" x14ac:dyDescent="0.35">
      <c r="A51" s="16" t="s">
        <v>172</v>
      </c>
      <c r="B51" s="18">
        <v>45170</v>
      </c>
      <c r="C51" s="24" t="s">
        <v>32</v>
      </c>
      <c r="D51" s="16" t="s">
        <v>173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16"/>
    </row>
    <row r="52" spans="1:18" ht="31.8" thickBot="1" x14ac:dyDescent="0.35">
      <c r="A52" s="16" t="s">
        <v>174</v>
      </c>
      <c r="B52" s="18">
        <v>44927</v>
      </c>
      <c r="C52" s="24" t="s">
        <v>91</v>
      </c>
      <c r="D52" s="16" t="s">
        <v>121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16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16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16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16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16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16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16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16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16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16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16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16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16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16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16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16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0"/>
        <v>0</v>
      </c>
      <c r="R68" s="16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ref="Q69:Q75" si="1">SUM(E69:P69)</f>
        <v>0</v>
      </c>
      <c r="R69" s="16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16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16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16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16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16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16"/>
    </row>
  </sheetData>
  <sheetProtection algorithmName="SHA-512" hashValue="L1Y6ehklWRiTRP5/vV4uiUWZxCQFWTzctVPwbrhgL4ehicUYI+aCeqjZHKLBPkti5F5b7rCpFqlZor+i+Ea6zw==" saltValue="9lf4Q/itKWtnH+WQx2CC6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 C3:C75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D15" sqref="D15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96</v>
      </c>
      <c r="K1" t="s">
        <v>98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Active'!C2:C75,J2)</f>
        <v>0</v>
      </c>
    </row>
    <row r="3" spans="1:11" ht="39.9" customHeight="1" x14ac:dyDescent="0.3">
      <c r="A3" s="8" t="s">
        <v>24</v>
      </c>
      <c r="B3" s="7" t="s">
        <v>87</v>
      </c>
      <c r="C3" s="7" t="s">
        <v>88</v>
      </c>
      <c r="D3" s="7" t="s">
        <v>89</v>
      </c>
      <c r="E3" s="7"/>
      <c r="F3" s="9"/>
      <c r="J3" s="12" t="s">
        <v>57</v>
      </c>
      <c r="K3">
        <f>COUNTIF('2. ROSC Active'!C2:C75,J3)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Active'!C2:C75,J4)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Active'!C2:C75,J5)</f>
        <v>0</v>
      </c>
    </row>
    <row r="6" spans="1:11" ht="39.9" customHeight="1" x14ac:dyDescent="0.3">
      <c r="A6" s="1" t="s">
        <v>25</v>
      </c>
      <c r="B6" s="6" t="s">
        <v>90</v>
      </c>
      <c r="C6" s="6" t="s">
        <v>91</v>
      </c>
      <c r="D6" s="6" t="s">
        <v>92</v>
      </c>
      <c r="E6" s="6"/>
      <c r="F6" s="10"/>
      <c r="J6" s="12" t="s">
        <v>51</v>
      </c>
      <c r="K6">
        <f>COUNTIF('2. ROSC Active'!C2:C75,J6)</f>
        <v>1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93</v>
      </c>
      <c r="F7" s="6" t="s">
        <v>94</v>
      </c>
      <c r="J7" s="12" t="s">
        <v>50</v>
      </c>
      <c r="K7">
        <f>COUNTIF('2. ROSC Active'!C2:C75,J7)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Active'!C2:C75,J8)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Active'!C2:C75,J9)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Active'!C2:C75,J10)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Active'!C2:C75,J11)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91</v>
      </c>
      <c r="K12">
        <f>COUNTIF('2. ROSC Active'!C2:C75,J12)</f>
        <v>3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92</v>
      </c>
      <c r="K13">
        <f>COUNTIF('2. ROSC Active'!C2:C75,J13)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90</v>
      </c>
      <c r="K14">
        <f>COUNTIF('2. ROSC Active'!C2:C75,J14)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Active'!C2:C75,J15)</f>
        <v>0</v>
      </c>
    </row>
    <row r="16" spans="1:11" ht="39.9" customHeight="1" x14ac:dyDescent="0.3">
      <c r="A16" s="8" t="s">
        <v>54</v>
      </c>
      <c r="B16" s="7" t="s">
        <v>95</v>
      </c>
      <c r="C16" s="7"/>
      <c r="D16" s="7"/>
      <c r="E16" s="7"/>
      <c r="F16" s="10"/>
      <c r="J16" s="12" t="s">
        <v>29</v>
      </c>
      <c r="K16">
        <f>COUNTIF('2. ROSC Active'!C2:C75,J16)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Active'!C2:C75,J17)</f>
        <v>1</v>
      </c>
    </row>
    <row r="18" spans="1:11" x14ac:dyDescent="0.3">
      <c r="J18" s="12" t="s">
        <v>67</v>
      </c>
      <c r="K18">
        <f>COUNTIF('2. ROSC Active'!C2:C75,J18)</f>
        <v>0</v>
      </c>
    </row>
    <row r="19" spans="1:11" x14ac:dyDescent="0.3">
      <c r="J19" s="12" t="s">
        <v>28</v>
      </c>
      <c r="K19">
        <f>COUNTIF('2. ROSC Active'!C2:C75,J19)</f>
        <v>1</v>
      </c>
    </row>
    <row r="20" spans="1:11" x14ac:dyDescent="0.3">
      <c r="J20" s="12" t="s">
        <v>35</v>
      </c>
      <c r="K20">
        <f>COUNTIF('2. ROSC Active'!C2:C75,J20)</f>
        <v>9</v>
      </c>
    </row>
    <row r="21" spans="1:11" x14ac:dyDescent="0.3">
      <c r="J21" s="12" t="s">
        <v>40</v>
      </c>
      <c r="K21">
        <f>COUNTIF('2. ROSC Active'!C2:C75,J21)</f>
        <v>2</v>
      </c>
    </row>
    <row r="22" spans="1:11" x14ac:dyDescent="0.3">
      <c r="J22" s="12" t="s">
        <v>34</v>
      </c>
      <c r="K22">
        <f>COUNTIF('2. ROSC Active'!C2:C75,J22)</f>
        <v>1</v>
      </c>
    </row>
    <row r="23" spans="1:11" x14ac:dyDescent="0.3">
      <c r="J23" s="12" t="s">
        <v>59</v>
      </c>
      <c r="K23">
        <f>COUNTIF('2. ROSC Active'!C2:C75,J23)</f>
        <v>0</v>
      </c>
    </row>
    <row r="24" spans="1:11" x14ac:dyDescent="0.3">
      <c r="J24" s="12" t="s">
        <v>44</v>
      </c>
      <c r="K24">
        <f>COUNTIF('2. ROSC Active'!C2:C75,J24)</f>
        <v>0</v>
      </c>
    </row>
    <row r="25" spans="1:11" x14ac:dyDescent="0.3">
      <c r="J25" s="12" t="s">
        <v>61</v>
      </c>
      <c r="K25">
        <f>COUNTIF('2. ROSC Active'!C2:C75,J25)</f>
        <v>1</v>
      </c>
    </row>
    <row r="26" spans="1:11" x14ac:dyDescent="0.3">
      <c r="J26" s="12" t="s">
        <v>46</v>
      </c>
      <c r="K26">
        <f>COUNTIF('2. ROSC Active'!C2:C75,J26)</f>
        <v>0</v>
      </c>
    </row>
    <row r="27" spans="1:11" x14ac:dyDescent="0.3">
      <c r="J27" s="12" t="s">
        <v>45</v>
      </c>
      <c r="K27">
        <f>COUNTIF('2. ROSC Active'!C2:C75,J27)</f>
        <v>0</v>
      </c>
    </row>
    <row r="28" spans="1:11" x14ac:dyDescent="0.3">
      <c r="J28" s="12" t="s">
        <v>42</v>
      </c>
      <c r="K28">
        <f>COUNTIF('2. ROSC Active'!C2:C75,J28)</f>
        <v>1</v>
      </c>
    </row>
    <row r="29" spans="1:11" x14ac:dyDescent="0.3">
      <c r="J29" s="12" t="s">
        <v>38</v>
      </c>
      <c r="K29">
        <f>COUNTIF('2. ROSC Active'!C2:C75,J29)</f>
        <v>0</v>
      </c>
    </row>
    <row r="30" spans="1:11" x14ac:dyDescent="0.3">
      <c r="J30" s="12" t="s">
        <v>39</v>
      </c>
      <c r="K30">
        <f>COUNTIF('2. ROSC Active'!C2:C75,J30)</f>
        <v>0</v>
      </c>
    </row>
    <row r="31" spans="1:11" x14ac:dyDescent="0.3">
      <c r="J31" s="12" t="s">
        <v>37</v>
      </c>
      <c r="K31">
        <f>COUNTIF('2. ROSC Active'!C2:C75,J31)</f>
        <v>0</v>
      </c>
    </row>
    <row r="32" spans="1:11" x14ac:dyDescent="0.3">
      <c r="J32" s="12" t="s">
        <v>60</v>
      </c>
      <c r="K32">
        <f>COUNTIF('2. ROSC Active'!C2:C75,J32)</f>
        <v>0</v>
      </c>
    </row>
    <row r="33" spans="10:11" x14ac:dyDescent="0.3">
      <c r="J33" s="12" t="s">
        <v>95</v>
      </c>
      <c r="K33">
        <f>COUNTIF('2. ROSC Active'!C2:C75,J33)</f>
        <v>0</v>
      </c>
    </row>
    <row r="34" spans="10:11" x14ac:dyDescent="0.3">
      <c r="J34" s="12" t="s">
        <v>88</v>
      </c>
      <c r="K34">
        <f>COUNTIF('2. ROSC Active'!C2:C75,J34)</f>
        <v>0</v>
      </c>
    </row>
    <row r="35" spans="10:11" x14ac:dyDescent="0.3">
      <c r="J35" s="12" t="s">
        <v>89</v>
      </c>
      <c r="K35">
        <f>COUNTIF('2. ROSC Active'!C2:C75,J35)</f>
        <v>0</v>
      </c>
    </row>
    <row r="36" spans="10:11" x14ac:dyDescent="0.3">
      <c r="J36" s="12" t="s">
        <v>87</v>
      </c>
      <c r="K36">
        <f>COUNTIF('2. ROSC Active'!C2:C75,J36)</f>
        <v>3</v>
      </c>
    </row>
    <row r="37" spans="10:11" x14ac:dyDescent="0.3">
      <c r="J37" s="12" t="s">
        <v>66</v>
      </c>
      <c r="K37">
        <f>COUNTIF('2. ROSC Active'!C2:C75,J37)</f>
        <v>0</v>
      </c>
    </row>
    <row r="38" spans="10:11" x14ac:dyDescent="0.3">
      <c r="J38" s="12" t="s">
        <v>19</v>
      </c>
      <c r="K38">
        <f>COUNTIF('2. ROSC Active'!C2:C75,J38)</f>
        <v>0</v>
      </c>
    </row>
    <row r="39" spans="10:11" x14ac:dyDescent="0.3">
      <c r="J39" s="12" t="s">
        <v>20</v>
      </c>
      <c r="K39">
        <f>COUNTIF('2. ROSC Active'!C2:C75,J39)</f>
        <v>10</v>
      </c>
    </row>
    <row r="40" spans="10:11" x14ac:dyDescent="0.3">
      <c r="J40" s="12" t="s">
        <v>18</v>
      </c>
      <c r="K40">
        <f>COUNTIF('2. ROSC Active'!C2:C75,J40)</f>
        <v>1</v>
      </c>
    </row>
    <row r="41" spans="10:11" x14ac:dyDescent="0.3">
      <c r="J41" s="12" t="s">
        <v>72</v>
      </c>
      <c r="K41">
        <f>COUNTIF('2. ROSC Active'!C2:C75,J41)</f>
        <v>0</v>
      </c>
    </row>
    <row r="42" spans="10:11" x14ac:dyDescent="0.3">
      <c r="J42" s="12" t="s">
        <v>97</v>
      </c>
      <c r="K42">
        <f>COUNTIF('2. ROSC Active'!C2:C75,J42)</f>
        <v>3</v>
      </c>
    </row>
    <row r="43" spans="10:11" x14ac:dyDescent="0.3">
      <c r="J43" s="12" t="s">
        <v>94</v>
      </c>
      <c r="K43">
        <f>COUNTIF('2. ROSC Active'!C2:C75,J43)</f>
        <v>2</v>
      </c>
    </row>
    <row r="44" spans="10:11" x14ac:dyDescent="0.3">
      <c r="J44" s="12" t="s">
        <v>71</v>
      </c>
      <c r="K44">
        <f>COUNTIF('2. ROSC Active'!C2:C75,J44)</f>
        <v>0</v>
      </c>
    </row>
    <row r="45" spans="10:11" x14ac:dyDescent="0.3">
      <c r="J45" s="12" t="s">
        <v>93</v>
      </c>
      <c r="K45">
        <f>COUNTIF('2. ROSC Active'!C2:C75,J45)</f>
        <v>0</v>
      </c>
    </row>
    <row r="46" spans="10:11" x14ac:dyDescent="0.3">
      <c r="J46" s="12" t="s">
        <v>58</v>
      </c>
      <c r="K46">
        <f>COUNTIF('2. ROSC Active'!C2:C75,J46)</f>
        <v>1</v>
      </c>
    </row>
    <row r="47" spans="10:11" x14ac:dyDescent="0.3">
      <c r="J47" s="12" t="s">
        <v>32</v>
      </c>
      <c r="K47">
        <f>COUNTIF('2. ROSC Active'!C2:C75,J47)</f>
        <v>2</v>
      </c>
    </row>
    <row r="48" spans="10:11" x14ac:dyDescent="0.3">
      <c r="J48" s="12" t="s">
        <v>31</v>
      </c>
      <c r="K48">
        <f>COUNTIF('2. ROSC Active'!C2:C75,J48)</f>
        <v>5</v>
      </c>
    </row>
    <row r="49" spans="10:11" x14ac:dyDescent="0.3">
      <c r="J49" s="12" t="s">
        <v>41</v>
      </c>
      <c r="K49">
        <f>COUNTIF('2. ROSC Active'!C2:C75,J49)</f>
        <v>0</v>
      </c>
    </row>
    <row r="50" spans="10:11" x14ac:dyDescent="0.3">
      <c r="J50" s="12" t="s">
        <v>48</v>
      </c>
      <c r="K50">
        <f>COUNTIF('2. ROSC Active'!C2:C75,J50)</f>
        <v>1</v>
      </c>
    </row>
    <row r="51" spans="10:11" x14ac:dyDescent="0.3">
      <c r="J51" s="12" t="s">
        <v>63</v>
      </c>
      <c r="K51">
        <f>COUNTIF('2. ROSC Active'!C2:C75,J51)</f>
        <v>0</v>
      </c>
    </row>
    <row r="52" spans="10:11" x14ac:dyDescent="0.3">
      <c r="J52" s="12" t="s">
        <v>53</v>
      </c>
      <c r="K52">
        <f>COUNTIF('2. ROSC Active'!C2:C75,J52)</f>
        <v>1</v>
      </c>
    </row>
    <row r="53" spans="10:11" x14ac:dyDescent="0.3">
      <c r="J53" s="12" t="s">
        <v>65</v>
      </c>
      <c r="K53">
        <f>COUNTIF('2. ROSC Active'!C2:C75,J53)</f>
        <v>1</v>
      </c>
    </row>
    <row r="55" spans="10:11" x14ac:dyDescent="0.3">
      <c r="J55" s="12" t="s">
        <v>101</v>
      </c>
      <c r="K55">
        <f>SUM(K2:K53)</f>
        <v>51</v>
      </c>
    </row>
    <row r="56" spans="10:11" x14ac:dyDescent="0.3">
      <c r="J56" s="12" t="s">
        <v>100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Chris Dennis</cp:lastModifiedBy>
  <cp:lastPrinted>2022-06-10T23:39:20Z</cp:lastPrinted>
  <dcterms:created xsi:type="dcterms:W3CDTF">2022-05-19T17:55:56Z</dcterms:created>
  <dcterms:modified xsi:type="dcterms:W3CDTF">2023-09-27T18:00:09Z</dcterms:modified>
</cp:coreProperties>
</file>