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sh/Downloads/"/>
    </mc:Choice>
  </mc:AlternateContent>
  <xr:revisionPtr revIDLastSave="0" documentId="13_ncr:1_{303DC124-B45A-EA4A-818A-F6677EC5E244}" xr6:coauthVersionLast="47" xr6:coauthVersionMax="47" xr10:uidLastSave="{00000000-0000-0000-0000-000000000000}"/>
  <bookViews>
    <workbookView xWindow="15500" yWindow="9320" windowWidth="36860" windowHeight="17760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<sst xmlns="http://schemas.openxmlformats.org/spreadsheetml/2006/main" count="210" uniqueCount="137">
  <si>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</si>
  <si>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</si>
  <si>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</si>
  <si>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</si>
  <si>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</si>
  <si>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</si>
  <si>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</si>
  <si>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</si>
  <si>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</si>
  <si>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</si>
  <si>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</si>
  <si>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</si>
  <si>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</si>
  <si>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</si>
  <si>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</si>
  <si>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</si>
  <si>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</si>
  <si>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</si>
  <si>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</si>
  <si>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</si>
  <si>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</si>
  <si>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</si>
  <si>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</si>
  <si>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</si>
  <si>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</si>
  <si>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</si>
  <si>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</si>
  <si>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</si>
  <si>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</si>
  <si>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</si>
  <si>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</si>
  <si>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</si>
  <si>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</si>
  <si>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</si>
  <si>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</si>
  <si>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</si>
  <si>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</si>
  <si>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</si>
  <si>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</si>
  <si>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</si>
  <si>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</si>
  <si>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</si>
  <si>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</si>
  <si>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</si>
  <si>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</si>
  <si>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</si>
  <si>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</si>
  <si>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</si>
  <si>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</si>
  <si>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</si>
  <si>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</si>
  <si>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</si>
  <si>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</si>
  <si>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</si>
  <si>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</si>
  <si>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</si>
  <si>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</si>
  <si>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</si>
  <si>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</si>
  <si>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</si>
  <si>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</si>
  <si>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</si>
  <si>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</si>
  <si>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</si>
  <si>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</si>
  <si>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</si>
  <si>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</si>
  <si>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</si>
  <si>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</si>
  <si>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</si>
  <si>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</si>
  <si>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</si>
  <si>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</si>
  <si>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</si>
  <si>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</si>
  <si>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</si>
  <si>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</si>
  <si>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</si>
  <si>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</si>
  <si>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</si>
  <si>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</si>
  <si>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</si>
  <si>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</si>
  <si>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</si>
  <si>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</si>
  <si>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</si>
  <si>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</si>
  <si>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</si>
  <si>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</si>
  <si>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</si>
  <si>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</si>
  <si>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</si>
  <si>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</si>
  <si>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</si>
  <si>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</si>
  <si>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</si>
  <si>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</si>
  <si>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</si>
  <si>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</si>
  <si>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</si>
  <si>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</si>
  <si>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</si>
  <si>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</si>
  <si>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</si>
  <si>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</si>
  <si>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HLM Recvoery 180</t>
  </si>
  <si>
    <t>Heartlife Ministries</t>
  </si>
  <si>
    <t>8012 Lincoln Hwy, Frankfort, IL. 60423</t>
  </si>
  <si>
    <t>Kristen Dean</t>
  </si>
  <si>
    <t>Kristen.hlmrecovery@gmail.com</t>
  </si>
  <si>
    <t>Tarcia Leak</t>
  </si>
  <si>
    <t>tarcia.hlmrecovery@gmail.com/779-324-5919</t>
  </si>
  <si>
    <t>Will/Grundy</t>
  </si>
  <si>
    <t>Region 2</t>
  </si>
  <si>
    <t>708-518-1018</t>
  </si>
  <si>
    <t>Neesha Stringfellow</t>
  </si>
  <si>
    <t>Wesley Stringfellow</t>
  </si>
  <si>
    <t xml:space="preserve">Jada Anthony </t>
  </si>
  <si>
    <t>Jennifer Elias</t>
  </si>
  <si>
    <t>Lynn Taylor</t>
  </si>
  <si>
    <t>Renita Brown</t>
  </si>
  <si>
    <t>Dr. Ruby Powell</t>
  </si>
  <si>
    <t>Dr. Alice Crawford</t>
  </si>
  <si>
    <t>Geoffrey Leak</t>
  </si>
  <si>
    <t>Kathleen Burke</t>
  </si>
  <si>
    <t>Will County Dept Health</t>
  </si>
  <si>
    <t>Cook County Sheriff Dept</t>
  </si>
  <si>
    <t>Oasis Empowerment</t>
  </si>
  <si>
    <t>Franciscan Health</t>
  </si>
  <si>
    <t xml:space="preserve">Cook Cook mental health </t>
  </si>
  <si>
    <t>Christian Life Center</t>
  </si>
  <si>
    <t>Evisha Ford</t>
  </si>
  <si>
    <t>Ican dream center</t>
  </si>
  <si>
    <t>Allison Thomas</t>
  </si>
  <si>
    <t>Rosecrance Health Network</t>
  </si>
  <si>
    <t>Advocate Aurora Healthcare</t>
  </si>
  <si>
    <t>Working on CRSS so she cant make the council meetings unitl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</si>
</sst>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0" fillId="0" borderId="4" xfId="0" applyBorder="1"/>
    <xf numFmtId="164" fontId="7" fillId="4" borderId="1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/>
  </sheetViews>
  <sheetFormatPr baseColWidth="10" defaultColWidth="8.83203125" defaultRowHeight="16" x14ac:dyDescent="0.2"/>
  <cols>
    <col min="1" max="1" width="46.6640625" customWidth="1"/>
    <col min="2" max="2" width="53.6640625" customWidth="1"/>
  </cols>
  <sheetData>
    <row r="1" spans="1:2" ht="33" customHeight="1" x14ac:dyDescent="0.2">
      <c r="A1" s="5" t="s">
        <v>1</v>
      </c>
      <c r="B1" s="13" t="s">
        <v>105</v>
      </c>
    </row>
    <row r="2" spans="1:2" ht="33" customHeight="1" x14ac:dyDescent="0.2">
      <c r="A2" s="2" t="s">
        <v>2</v>
      </c>
      <c r="B2" s="14" t="s">
        <v>106</v>
      </c>
    </row>
    <row r="3" spans="1:2" ht="33" customHeight="1" x14ac:dyDescent="0.2">
      <c r="A3" s="5" t="s">
        <v>3</v>
      </c>
      <c r="B3" s="13" t="s">
        <v>107</v>
      </c>
    </row>
    <row r="4" spans="1:2" ht="33" customHeight="1" x14ac:dyDescent="0.2">
      <c r="A4" s="2" t="s">
        <v>13</v>
      </c>
      <c r="B4" s="14" t="s">
        <v>108</v>
      </c>
    </row>
    <row r="5" spans="1:2" ht="33" customHeight="1" x14ac:dyDescent="0.2">
      <c r="A5" s="5" t="s">
        <v>14</v>
      </c>
      <c r="B5" s="13" t="s">
        <v>114</v>
      </c>
    </row>
    <row r="6" spans="1:2" ht="33" customHeight="1" x14ac:dyDescent="0.2">
      <c r="A6" s="2" t="s">
        <v>15</v>
      </c>
      <c r="B6" s="14" t="s">
        <v>109</v>
      </c>
    </row>
    <row r="7" spans="1:2" ht="33" customHeight="1" x14ac:dyDescent="0.2">
      <c r="A7" s="5" t="s">
        <v>12</v>
      </c>
      <c r="B7" s="13" t="s">
        <v>110</v>
      </c>
    </row>
    <row r="8" spans="1:2" ht="33" customHeight="1" x14ac:dyDescent="0.2">
      <c r="A8" s="3" t="s">
        <v>11</v>
      </c>
      <c r="B8" s="14" t="s">
        <v>111</v>
      </c>
    </row>
    <row r="9" spans="1:2" ht="33" customHeight="1" x14ac:dyDescent="0.2">
      <c r="A9" s="5" t="s">
        <v>4</v>
      </c>
      <c r="B9" s="13" t="s">
        <v>112</v>
      </c>
    </row>
    <row r="10" spans="1:2" ht="33" customHeight="1" x14ac:dyDescent="0.2">
      <c r="A10" s="2" t="s">
        <v>5</v>
      </c>
      <c r="B10" s="14" t="s">
        <v>113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workbookViewId="0">
      <selection activeCell="R15" sqref="R15"/>
    </sheetView>
  </sheetViews>
  <sheetFormatPr baseColWidth="10" defaultColWidth="8.83203125" defaultRowHeight="16" x14ac:dyDescent="0.2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9" width="7.1640625" style="19" customWidth="1"/>
    <col min="10" max="10" width="7.5" style="19" customWidth="1"/>
    <col min="11" max="11" width="7.33203125" style="19" customWidth="1"/>
    <col min="12" max="13" width="8.1640625" style="19" customWidth="1"/>
    <col min="14" max="14" width="8" style="19" customWidth="1"/>
    <col min="15" max="16" width="8.1640625" style="19" customWidth="1"/>
    <col min="17" max="17" width="9.5" customWidth="1"/>
    <col min="18" max="18" width="22" style="19" customWidth="1"/>
  </cols>
  <sheetData>
    <row r="1" spans="1:18" ht="70" thickTop="1" thickBot="1" x14ac:dyDescent="0.25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52" thickBot="1" x14ac:dyDescent="0.25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35" thickBot="1" x14ac:dyDescent="0.25">
      <c r="A3" s="16" t="s">
        <v>115</v>
      </c>
      <c r="B3" s="18">
        <v>44197</v>
      </c>
      <c r="C3" s="24" t="s">
        <v>22</v>
      </c>
      <c r="D3" s="16" t="s">
        <v>106</v>
      </c>
      <c r="E3" s="15">
        <v>1</v>
      </c>
      <c r="F3" s="15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4">
        <f>SUM(E3:P3)</f>
        <v>2</v>
      </c>
      <c r="R3" s="16"/>
    </row>
    <row r="4" spans="1:18" ht="18" thickBot="1" x14ac:dyDescent="0.25">
      <c r="A4" s="16" t="s">
        <v>117</v>
      </c>
      <c r="B4" s="18"/>
      <c r="C4" s="24" t="s">
        <v>88</v>
      </c>
      <c r="D4" s="16" t="s">
        <v>106</v>
      </c>
      <c r="E4" s="15">
        <v>1</v>
      </c>
      <c r="F4" s="15">
        <v>1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2</v>
      </c>
      <c r="R4" s="16"/>
    </row>
    <row r="5" spans="1:18" ht="18" thickBot="1" x14ac:dyDescent="0.25">
      <c r="A5" s="16" t="s">
        <v>108</v>
      </c>
      <c r="B5" s="18">
        <v>44197</v>
      </c>
      <c r="C5" s="24" t="s">
        <v>65</v>
      </c>
      <c r="D5" s="16" t="s">
        <v>106</v>
      </c>
      <c r="E5" s="15">
        <v>1</v>
      </c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2</v>
      </c>
      <c r="R5" s="16"/>
    </row>
    <row r="6" spans="1:18" ht="35" thickBot="1" x14ac:dyDescent="0.25">
      <c r="A6" s="16" t="s">
        <v>118</v>
      </c>
      <c r="B6" s="18"/>
      <c r="C6" s="24" t="s">
        <v>88</v>
      </c>
      <c r="D6" s="16" t="s">
        <v>135</v>
      </c>
      <c r="E6" s="15">
        <v>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1</v>
      </c>
      <c r="R6" s="16"/>
    </row>
    <row r="7" spans="1:18" ht="52" thickBot="1" x14ac:dyDescent="0.25">
      <c r="A7" s="16" t="s">
        <v>119</v>
      </c>
      <c r="B7" s="32">
        <v>44565</v>
      </c>
      <c r="C7" s="24" t="s">
        <v>35</v>
      </c>
      <c r="D7" s="16" t="s">
        <v>129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 t="s">
        <v>136</v>
      </c>
    </row>
    <row r="8" spans="1:18" ht="18" thickBot="1" x14ac:dyDescent="0.25">
      <c r="A8" s="16" t="s">
        <v>120</v>
      </c>
      <c r="B8" s="32">
        <v>44565</v>
      </c>
      <c r="C8" s="24" t="s">
        <v>60</v>
      </c>
      <c r="D8" s="16" t="s">
        <v>128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4">
        <f t="shared" si="0"/>
        <v>0</v>
      </c>
      <c r="R8" s="16"/>
    </row>
    <row r="9" spans="1:18" ht="35" thickBot="1" x14ac:dyDescent="0.25">
      <c r="A9" s="16" t="s">
        <v>122</v>
      </c>
      <c r="B9" s="18">
        <v>44197</v>
      </c>
      <c r="C9" s="24" t="s">
        <v>22</v>
      </c>
      <c r="D9" s="16" t="s">
        <v>130</v>
      </c>
      <c r="E9" s="15">
        <v>1</v>
      </c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2</v>
      </c>
      <c r="R9" s="16"/>
    </row>
    <row r="10" spans="1:18" ht="18" thickBot="1" x14ac:dyDescent="0.25">
      <c r="A10" s="16" t="s">
        <v>110</v>
      </c>
      <c r="B10" s="32">
        <v>44197</v>
      </c>
      <c r="C10" s="24" t="s">
        <v>60</v>
      </c>
      <c r="D10" s="16" t="s">
        <v>106</v>
      </c>
      <c r="E10" s="15">
        <v>1</v>
      </c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2</v>
      </c>
      <c r="R10" s="16"/>
    </row>
    <row r="11" spans="1:18" ht="18" thickBot="1" x14ac:dyDescent="0.25">
      <c r="A11" s="16" t="s">
        <v>116</v>
      </c>
      <c r="B11" s="18">
        <v>44197</v>
      </c>
      <c r="C11" s="24" t="s">
        <v>63</v>
      </c>
      <c r="D11" s="16"/>
      <c r="E11" s="15">
        <v>1</v>
      </c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2</v>
      </c>
      <c r="R11" s="16"/>
    </row>
    <row r="12" spans="1:18" ht="18" thickBot="1" x14ac:dyDescent="0.25">
      <c r="A12" s="16" t="s">
        <v>121</v>
      </c>
      <c r="B12" s="18">
        <v>44200</v>
      </c>
      <c r="C12" s="24" t="s">
        <v>65</v>
      </c>
      <c r="D12" s="16" t="s">
        <v>127</v>
      </c>
      <c r="E12" s="15">
        <v>1</v>
      </c>
      <c r="F12" s="15">
        <v>1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2</v>
      </c>
      <c r="R12" s="16"/>
    </row>
    <row r="13" spans="1:18" ht="35" thickBot="1" x14ac:dyDescent="0.25">
      <c r="A13" s="16" t="s">
        <v>123</v>
      </c>
      <c r="B13" s="32">
        <v>44197</v>
      </c>
      <c r="C13" s="24" t="s">
        <v>38</v>
      </c>
      <c r="D13" s="16" t="s">
        <v>126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35" thickBot="1" x14ac:dyDescent="0.25">
      <c r="A14" s="16" t="s">
        <v>124</v>
      </c>
      <c r="B14" s="32">
        <v>44562</v>
      </c>
      <c r="C14" s="24" t="s">
        <v>29</v>
      </c>
      <c r="D14" s="16" t="s">
        <v>125</v>
      </c>
      <c r="E14" s="15">
        <v>1</v>
      </c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2</v>
      </c>
      <c r="R14" s="16"/>
    </row>
    <row r="15" spans="1:18" ht="35" thickBot="1" x14ac:dyDescent="0.25">
      <c r="A15" s="16" t="s">
        <v>131</v>
      </c>
      <c r="B15" s="18">
        <v>44565</v>
      </c>
      <c r="C15" s="24" t="s">
        <v>56</v>
      </c>
      <c r="D15" s="16" t="s">
        <v>132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35" thickBot="1" x14ac:dyDescent="0.25">
      <c r="A16" s="16" t="s">
        <v>133</v>
      </c>
      <c r="B16" s="18">
        <v>45078</v>
      </c>
      <c r="C16" s="24" t="s">
        <v>59</v>
      </c>
      <c r="D16" s="16" t="s">
        <v>134</v>
      </c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2</v>
      </c>
      <c r="R16" s="16"/>
    </row>
    <row r="17" spans="1:18" ht="17" thickBot="1" x14ac:dyDescent="0.25">
      <c r="A17" s="16"/>
      <c r="B17" s="18"/>
      <c r="C17" s="24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17" thickBot="1" x14ac:dyDescent="0.25">
      <c r="A18" s="16"/>
      <c r="B18" s="18"/>
      <c r="C18" s="24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7" thickBot="1" x14ac:dyDescent="0.25">
      <c r="A19" s="16"/>
      <c r="B19" s="18"/>
      <c r="C19" s="24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/>
    </row>
    <row r="20" spans="1:18" ht="17" thickBot="1" x14ac:dyDescent="0.25">
      <c r="A20" s="16"/>
      <c r="B20" s="18"/>
      <c r="C20" s="24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17" thickBot="1" x14ac:dyDescent="0.25">
      <c r="A21" s="16"/>
      <c r="B21" s="18"/>
      <c r="C21" s="24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16"/>
    </row>
    <row r="22" spans="1:18" ht="17" thickBot="1" x14ac:dyDescent="0.25">
      <c r="A22" s="16"/>
      <c r="B22" s="18"/>
      <c r="C22" s="24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17" thickBot="1" x14ac:dyDescent="0.25">
      <c r="A23" s="16"/>
      <c r="B23" s="18"/>
      <c r="C23" s="24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17" thickBot="1" x14ac:dyDescent="0.25">
      <c r="A24" s="16"/>
      <c r="B24" s="18"/>
      <c r="C24" s="24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17" thickBot="1" x14ac:dyDescent="0.25">
      <c r="A25" s="16"/>
      <c r="B25" s="18"/>
      <c r="C25" s="24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7" thickBot="1" x14ac:dyDescent="0.25">
      <c r="A26" s="16"/>
      <c r="B26" s="18"/>
      <c r="C26" s="24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17" thickBot="1" x14ac:dyDescent="0.25">
      <c r="A27" s="16"/>
      <c r="B27" s="18"/>
      <c r="C27" s="24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0</v>
      </c>
      <c r="R27" s="16"/>
    </row>
    <row r="28" spans="1:18" ht="17" thickBot="1" x14ac:dyDescent="0.25">
      <c r="A28" s="16"/>
      <c r="B28" s="18"/>
      <c r="C28" s="24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4">
        <f t="shared" si="0"/>
        <v>0</v>
      </c>
      <c r="R28" s="16"/>
    </row>
    <row r="29" spans="1:18" ht="17" thickBot="1" x14ac:dyDescent="0.25">
      <c r="A29" s="16"/>
      <c r="B29" s="18"/>
      <c r="C29" s="24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0</v>
      </c>
      <c r="R29" s="16"/>
    </row>
    <row r="30" spans="1:18" ht="17" thickBot="1" x14ac:dyDescent="0.25">
      <c r="A30" s="16"/>
      <c r="B30" s="18"/>
      <c r="C30" s="24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4">
        <f t="shared" si="0"/>
        <v>0</v>
      </c>
      <c r="R30" s="16"/>
    </row>
    <row r="31" spans="1:18" ht="17" thickBot="1" x14ac:dyDescent="0.25">
      <c r="A31" s="16"/>
      <c r="B31" s="18"/>
      <c r="C31" s="24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17" thickBot="1" x14ac:dyDescent="0.25">
      <c r="A32" s="16"/>
      <c r="B32" s="18"/>
      <c r="C32" s="24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7" thickBot="1" x14ac:dyDescent="0.25">
      <c r="A33" s="16"/>
      <c r="B33" s="18"/>
      <c r="C33" s="24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17" thickBot="1" x14ac:dyDescent="0.25">
      <c r="A34" s="16"/>
      <c r="B34" s="18"/>
      <c r="C34" s="24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17" thickBot="1" x14ac:dyDescent="0.25">
      <c r="A35" s="16"/>
      <c r="B35" s="18"/>
      <c r="C35" s="24"/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17" thickBot="1" x14ac:dyDescent="0.25">
      <c r="A36" s="16"/>
      <c r="B36" s="18"/>
      <c r="C36" s="24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7" thickBot="1" x14ac:dyDescent="0.25">
      <c r="A37" s="16"/>
      <c r="B37" s="18"/>
      <c r="C37" s="24"/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17" thickBot="1" x14ac:dyDescent="0.25">
      <c r="A38" s="16"/>
      <c r="B38" s="18"/>
      <c r="C38" s="24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17" thickBot="1" x14ac:dyDescent="0.25">
      <c r="A39" s="16"/>
      <c r="B39" s="18"/>
      <c r="C39" s="24"/>
      <c r="D39" s="16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4">
        <f t="shared" si="0"/>
        <v>0</v>
      </c>
      <c r="R39" s="16"/>
    </row>
    <row r="40" spans="1:18" ht="17" thickBot="1" x14ac:dyDescent="0.25">
      <c r="A40" s="16"/>
      <c r="B40" s="18"/>
      <c r="C40" s="24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4">
        <f t="shared" si="0"/>
        <v>0</v>
      </c>
      <c r="R40" s="16"/>
    </row>
    <row r="41" spans="1:18" ht="17" thickBot="1" x14ac:dyDescent="0.25">
      <c r="A41" s="16"/>
      <c r="B41" s="18"/>
      <c r="C41" s="24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17" thickBot="1" x14ac:dyDescent="0.25">
      <c r="A42" s="16"/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17" thickBot="1" x14ac:dyDescent="0.25">
      <c r="A43" s="16"/>
      <c r="B43" s="18"/>
      <c r="C43" s="24"/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7" thickBot="1" x14ac:dyDescent="0.25">
      <c r="A44" s="16"/>
      <c r="B44" s="18"/>
      <c r="C44" s="24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4">
        <f t="shared" si="0"/>
        <v>0</v>
      </c>
      <c r="R44" s="16"/>
    </row>
    <row r="45" spans="1:18" ht="17" thickBot="1" x14ac:dyDescent="0.25">
      <c r="A45" s="16"/>
      <c r="B45" s="18"/>
      <c r="C45" s="24"/>
      <c r="D45" s="16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/>
    </row>
    <row r="46" spans="1:18" ht="17" thickBot="1" x14ac:dyDescent="0.25">
      <c r="A46" s="16"/>
      <c r="B46" s="18"/>
      <c r="C46" s="24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/>
    </row>
    <row r="47" spans="1:18" ht="17" thickBot="1" x14ac:dyDescent="0.25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7" thickBot="1" x14ac:dyDescent="0.25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7" thickBot="1" x14ac:dyDescent="0.25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7" thickBot="1" x14ac:dyDescent="0.25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7" thickBot="1" x14ac:dyDescent="0.25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7" thickBot="1" x14ac:dyDescent="0.25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7" thickBot="1" x14ac:dyDescent="0.25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7" thickBot="1" x14ac:dyDescent="0.25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7" thickBot="1" x14ac:dyDescent="0.25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7" thickBot="1" x14ac:dyDescent="0.25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7" thickBot="1" x14ac:dyDescent="0.25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7" thickBot="1" x14ac:dyDescent="0.25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7" thickBot="1" x14ac:dyDescent="0.25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7" thickBot="1" x14ac:dyDescent="0.25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7" thickBot="1" x14ac:dyDescent="0.2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7" thickBot="1" x14ac:dyDescent="0.2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7" thickBot="1" x14ac:dyDescent="0.2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7" thickBot="1" x14ac:dyDescent="0.2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7" thickBot="1" x14ac:dyDescent="0.2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7" thickBot="1" x14ac:dyDescent="0.2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7" thickBot="1" x14ac:dyDescent="0.2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7" thickBot="1" x14ac:dyDescent="0.2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7" thickBot="1" x14ac:dyDescent="0.2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7" thickBot="1" x14ac:dyDescent="0.2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7" thickBot="1" x14ac:dyDescent="0.2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7" thickBot="1" x14ac:dyDescent="0.2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7" thickBot="1" x14ac:dyDescent="0.2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7" thickBot="1" x14ac:dyDescent="0.2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7" thickBot="1" x14ac:dyDescent="0.2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49" workbookViewId="0">
      <selection activeCell="D51" sqref="D51"/>
    </sheetView>
  </sheetViews>
  <sheetFormatPr baseColWidth="10" defaultColWidth="8.83203125" defaultRowHeight="16" x14ac:dyDescent="0.2"/>
  <cols>
    <col min="1" max="1" width="25.6640625" customWidth="1"/>
    <col min="2" max="2" width="22.33203125" customWidth="1"/>
    <col min="3" max="3" width="20.83203125" customWidth="1"/>
    <col min="4" max="4" width="19.33203125" customWidth="1"/>
    <col min="5" max="6" width="17.6640625" customWidth="1"/>
    <col min="7" max="7" width="8" customWidth="1"/>
    <col min="8" max="8" width="9.83203125" customWidth="1"/>
    <col min="10" max="10" width="35.1640625" customWidth="1"/>
  </cols>
  <sheetData>
    <row r="1" spans="1:11" ht="60" customHeight="1" x14ac:dyDescent="0.2">
      <c r="A1" s="29" t="s">
        <v>74</v>
      </c>
      <c r="B1" s="29"/>
      <c r="C1" s="30"/>
      <c r="D1" s="30"/>
      <c r="E1" s="30"/>
      <c r="F1" s="31"/>
      <c r="J1" t="s">
        <v>97</v>
      </c>
      <c r="K1" t="s">
        <v>99</v>
      </c>
    </row>
    <row r="2" spans="1:11" ht="40" customHeight="1" x14ac:dyDescent="0.2">
      <c r="A2" s="6" t="s">
        <v>8</v>
      </c>
      <c r="B2" s="26" t="s">
        <v>6</v>
      </c>
      <c r="C2" s="27"/>
      <c r="D2" s="27"/>
      <c r="E2" s="27"/>
      <c r="F2" s="28"/>
      <c r="J2" s="12" t="s">
        <v>56</v>
      </c>
      <c r="K2">
        <f>COUNTIF('2. ROSC Active'!C2:C75,J2)</f>
        <v>1</v>
      </c>
    </row>
    <row r="3" spans="1:11" ht="40" customHeight="1" x14ac:dyDescent="0.2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40" customHeight="1" x14ac:dyDescent="0.2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1</v>
      </c>
    </row>
    <row r="5" spans="1:11" ht="40" customHeight="1" x14ac:dyDescent="0.2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40" customHeight="1" x14ac:dyDescent="0.2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2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0</v>
      </c>
    </row>
    <row r="8" spans="1:11" ht="48.75" customHeight="1" x14ac:dyDescent="0.2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2</v>
      </c>
    </row>
    <row r="9" spans="1:11" ht="47.25" customHeight="1" x14ac:dyDescent="0.2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0</v>
      </c>
    </row>
    <row r="10" spans="1:11" ht="40" customHeight="1" x14ac:dyDescent="0.2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2</v>
      </c>
    </row>
    <row r="11" spans="1:11" ht="54.75" customHeight="1" x14ac:dyDescent="0.2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40" customHeight="1" x14ac:dyDescent="0.2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40" customHeight="1" x14ac:dyDescent="0.2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0</v>
      </c>
    </row>
    <row r="14" spans="1:11" ht="40" customHeight="1" x14ac:dyDescent="0.2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40" customHeight="1" x14ac:dyDescent="0.2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40" customHeight="1" x14ac:dyDescent="0.2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1</v>
      </c>
    </row>
    <row r="17" spans="1:11" ht="40" customHeight="1" x14ac:dyDescent="0.2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">
      <c r="J18" s="12" t="s">
        <v>68</v>
      </c>
      <c r="K18">
        <f>COUNTIF('2. ROSC Active'!C2:C75,J18)</f>
        <v>0</v>
      </c>
    </row>
    <row r="19" spans="1:11" x14ac:dyDescent="0.2">
      <c r="J19" s="12" t="s">
        <v>28</v>
      </c>
      <c r="K19">
        <f>COUNTIF('2. ROSC Active'!C2:C75,J19)</f>
        <v>0</v>
      </c>
    </row>
    <row r="20" spans="1:11" x14ac:dyDescent="0.2">
      <c r="J20" s="12" t="s">
        <v>35</v>
      </c>
      <c r="K20">
        <f>COUNTIF('2. ROSC Active'!C2:C75,J20)</f>
        <v>1</v>
      </c>
    </row>
    <row r="21" spans="1:11" x14ac:dyDescent="0.2">
      <c r="J21" s="12" t="s">
        <v>40</v>
      </c>
      <c r="K21">
        <f>COUNTIF('2. ROSC Active'!C2:C75,J21)</f>
        <v>0</v>
      </c>
    </row>
    <row r="22" spans="1:11" x14ac:dyDescent="0.2">
      <c r="J22" s="12" t="s">
        <v>34</v>
      </c>
      <c r="K22">
        <f>COUNTIF('2. ROSC Active'!C2:C75,J22)</f>
        <v>0</v>
      </c>
    </row>
    <row r="23" spans="1:11" x14ac:dyDescent="0.2">
      <c r="J23" s="12" t="s">
        <v>60</v>
      </c>
      <c r="K23">
        <f>COUNTIF('2. ROSC Active'!C2:C75,J23)</f>
        <v>2</v>
      </c>
    </row>
    <row r="24" spans="1:11" x14ac:dyDescent="0.2">
      <c r="J24" s="12" t="s">
        <v>44</v>
      </c>
      <c r="K24">
        <f>COUNTIF('2. ROSC Active'!C2:C75,J24)</f>
        <v>0</v>
      </c>
    </row>
    <row r="25" spans="1:11" x14ac:dyDescent="0.2">
      <c r="J25" s="12" t="s">
        <v>62</v>
      </c>
      <c r="K25">
        <f>COUNTIF('2. ROSC Active'!C2:C75,J25)</f>
        <v>0</v>
      </c>
    </row>
    <row r="26" spans="1:11" x14ac:dyDescent="0.2">
      <c r="J26" s="12" t="s">
        <v>46</v>
      </c>
      <c r="K26">
        <f>COUNTIF('2. ROSC Active'!C2:C75,J26)</f>
        <v>0</v>
      </c>
    </row>
    <row r="27" spans="1:11" x14ac:dyDescent="0.2">
      <c r="J27" s="12" t="s">
        <v>45</v>
      </c>
      <c r="K27">
        <f>COUNTIF('2. ROSC Active'!C2:C75,J27)</f>
        <v>0</v>
      </c>
    </row>
    <row r="28" spans="1:11" x14ac:dyDescent="0.2">
      <c r="J28" s="12" t="s">
        <v>42</v>
      </c>
      <c r="K28">
        <f>COUNTIF('2. ROSC Active'!C2:C75,J28)</f>
        <v>0</v>
      </c>
    </row>
    <row r="29" spans="1:11" x14ac:dyDescent="0.2">
      <c r="J29" s="12" t="s">
        <v>38</v>
      </c>
      <c r="K29">
        <f>COUNTIF('2. ROSC Active'!C2:C75,J29)</f>
        <v>1</v>
      </c>
    </row>
    <row r="30" spans="1:11" x14ac:dyDescent="0.2">
      <c r="J30" s="12" t="s">
        <v>39</v>
      </c>
      <c r="K30">
        <f>COUNTIF('2. ROSC Active'!C2:C75,J30)</f>
        <v>1</v>
      </c>
    </row>
    <row r="31" spans="1:11" x14ac:dyDescent="0.2">
      <c r="J31" s="12" t="s">
        <v>37</v>
      </c>
      <c r="K31">
        <f>COUNTIF('2. ROSC Active'!C2:C75,J31)</f>
        <v>0</v>
      </c>
    </row>
    <row r="32" spans="1:11" x14ac:dyDescent="0.2">
      <c r="J32" s="12" t="s">
        <v>61</v>
      </c>
      <c r="K32">
        <f>COUNTIF('2. ROSC Active'!C2:C75,J32)</f>
        <v>0</v>
      </c>
    </row>
    <row r="33" spans="10:11" x14ac:dyDescent="0.2">
      <c r="J33" s="12" t="s">
        <v>96</v>
      </c>
      <c r="K33">
        <f>COUNTIF('2. ROSC Active'!C2:C75,J33)</f>
        <v>0</v>
      </c>
    </row>
    <row r="34" spans="10:11" x14ac:dyDescent="0.2">
      <c r="J34" s="12" t="s">
        <v>89</v>
      </c>
      <c r="K34">
        <f>COUNTIF('2. ROSC Active'!C2:C75,J34)</f>
        <v>0</v>
      </c>
    </row>
    <row r="35" spans="10:11" x14ac:dyDescent="0.2">
      <c r="J35" s="12" t="s">
        <v>90</v>
      </c>
      <c r="K35">
        <f>COUNTIF('2. ROSC Active'!C2:C75,J35)</f>
        <v>0</v>
      </c>
    </row>
    <row r="36" spans="10:11" x14ac:dyDescent="0.2">
      <c r="J36" s="12" t="s">
        <v>88</v>
      </c>
      <c r="K36">
        <f>COUNTIF('2. ROSC Active'!C2:C75,J36)</f>
        <v>2</v>
      </c>
    </row>
    <row r="37" spans="10:11" x14ac:dyDescent="0.2">
      <c r="J37" s="12" t="s">
        <v>67</v>
      </c>
      <c r="K37">
        <f>COUNTIF('2. ROSC Active'!C2:C75,J37)</f>
        <v>0</v>
      </c>
    </row>
    <row r="38" spans="10:11" x14ac:dyDescent="0.2">
      <c r="J38" s="12" t="s">
        <v>19</v>
      </c>
      <c r="K38">
        <f>COUNTIF('2. ROSC Active'!C2:C75,J38)</f>
        <v>0</v>
      </c>
    </row>
    <row r="39" spans="10:11" x14ac:dyDescent="0.2">
      <c r="J39" s="12" t="s">
        <v>20</v>
      </c>
      <c r="K39">
        <f>COUNTIF('2. ROSC Active'!C2:C75,J39)</f>
        <v>0</v>
      </c>
    </row>
    <row r="40" spans="10:11" x14ac:dyDescent="0.2">
      <c r="J40" s="12" t="s">
        <v>18</v>
      </c>
      <c r="K40">
        <f>COUNTIF('2. ROSC Active'!C2:C75,J40)</f>
        <v>0</v>
      </c>
    </row>
    <row r="41" spans="10:11" x14ac:dyDescent="0.2">
      <c r="J41" s="12" t="s">
        <v>73</v>
      </c>
      <c r="K41">
        <f>COUNTIF('2. ROSC Active'!C2:C75,J41)</f>
        <v>0</v>
      </c>
    </row>
    <row r="42" spans="10:11" x14ac:dyDescent="0.2">
      <c r="J42" s="12" t="s">
        <v>98</v>
      </c>
      <c r="K42">
        <f>COUNTIF('2. ROSC Active'!C2:C75,J42)</f>
        <v>0</v>
      </c>
    </row>
    <row r="43" spans="10:11" x14ac:dyDescent="0.2">
      <c r="J43" s="12" t="s">
        <v>95</v>
      </c>
      <c r="K43">
        <f>COUNTIF('2. ROSC Active'!C2:C75,J43)</f>
        <v>0</v>
      </c>
    </row>
    <row r="44" spans="10:11" x14ac:dyDescent="0.2">
      <c r="J44" s="12" t="s">
        <v>72</v>
      </c>
      <c r="K44">
        <f>COUNTIF('2. ROSC Active'!C2:C75,J44)</f>
        <v>0</v>
      </c>
    </row>
    <row r="45" spans="10:11" x14ac:dyDescent="0.2">
      <c r="J45" s="12" t="s">
        <v>94</v>
      </c>
      <c r="K45">
        <f>COUNTIF('2. ROSC Active'!C2:C75,J45)</f>
        <v>0</v>
      </c>
    </row>
    <row r="46" spans="10:11" x14ac:dyDescent="0.2">
      <c r="J46" s="12" t="s">
        <v>59</v>
      </c>
      <c r="K46">
        <f>COUNTIF('2. ROSC Active'!C2:C75,J46)</f>
        <v>1</v>
      </c>
    </row>
    <row r="47" spans="10:11" x14ac:dyDescent="0.2">
      <c r="J47" s="12" t="s">
        <v>32</v>
      </c>
      <c r="K47">
        <f>COUNTIF('2. ROSC Active'!C2:C75,J47)</f>
        <v>0</v>
      </c>
    </row>
    <row r="48" spans="10:11" x14ac:dyDescent="0.2">
      <c r="J48" s="12" t="s">
        <v>31</v>
      </c>
      <c r="K48">
        <f>COUNTIF('2. ROSC Active'!C2:C75,J48)</f>
        <v>0</v>
      </c>
    </row>
    <row r="49" spans="10:11" x14ac:dyDescent="0.2">
      <c r="J49" s="12" t="s">
        <v>41</v>
      </c>
      <c r="K49">
        <f>COUNTIF('2. ROSC Active'!C2:C75,J49)</f>
        <v>0</v>
      </c>
    </row>
    <row r="50" spans="10:11" x14ac:dyDescent="0.2">
      <c r="J50" s="12" t="s">
        <v>48</v>
      </c>
      <c r="K50">
        <f>COUNTIF('2. ROSC Active'!C2:C75,J50)</f>
        <v>0</v>
      </c>
    </row>
    <row r="51" spans="10:11" x14ac:dyDescent="0.2">
      <c r="J51" s="12" t="s">
        <v>64</v>
      </c>
      <c r="K51">
        <f>COUNTIF('2. ROSC Active'!C2:C75,J51)</f>
        <v>0</v>
      </c>
    </row>
    <row r="52" spans="10:11" x14ac:dyDescent="0.2">
      <c r="J52" s="12" t="s">
        <v>53</v>
      </c>
      <c r="K52">
        <f>COUNTIF('2. ROSC Active'!C2:C75,J52)</f>
        <v>0</v>
      </c>
    </row>
    <row r="53" spans="10:11" x14ac:dyDescent="0.2">
      <c r="J53" s="12" t="s">
        <v>66</v>
      </c>
      <c r="K53">
        <f>COUNTIF('2. ROSC Active'!C2:C75,J53)</f>
        <v>0</v>
      </c>
    </row>
    <row r="55" spans="10:11" x14ac:dyDescent="0.2">
      <c r="J55" s="12" t="s">
        <v>102</v>
      </c>
      <c r="K55">
        <f>SUM(K2:K53)</f>
        <v>15</v>
      </c>
    </row>
    <row r="56" spans="10:11" x14ac:dyDescent="0.2">
      <c r="J56" s="12" t="s">
        <v>101</v>
      </c>
      <c r="K56">
        <f>COUNTIF(K2:K53, "&gt;0")</f>
        <v>11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HeartLife Ministries</cp:lastModifiedBy>
  <cp:lastPrinted>2022-06-10T23:39:20Z</cp:lastPrinted>
  <dcterms:created xsi:type="dcterms:W3CDTF">2022-05-19T17:55:56Z</dcterms:created>
  <dcterms:modified xsi:type="dcterms:W3CDTF">2023-09-20T15:19:28Z</dcterms:modified>
</cp:coreProperties>
</file>