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ffm\Downloads\"/>
    </mc:Choice>
  </mc:AlternateContent>
  <bookViews>
    <workbookView xWindow="28680" yWindow="-120" windowWidth="29040" windowHeight="15840" activeTab="1"/>
  </bookViews>
  <sheets>
    <sheet name="1. Cover Sheet" sheetId="2" r:id="rId1"/>
    <sheet name="2. ROSC Active" sheetId="3" r:id="rId2"/>
    <sheet name="3. Sector Information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4" l="1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4" i="3"/>
  <c r="Q3" i="3"/>
  <c r="Q2" i="3"/>
  <c r="K56" i="4" l="1"/>
  <c r="K55" i="4"/>
</calcChain>
</file>

<file path=xl/sharedStrings.xml><?xml version="1.0" encoding="utf-8"?>
<sst xmlns="http://schemas.openxmlformats.org/spreadsheetml/2006/main" count="305" uniqueCount="201">
  <si>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</si>
  <si>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</si>
  <si>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</si>
  <si>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</si>
  <si>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</si>
  <si>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</si>
  <si>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</si>
  <si>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</si>
  <si>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</si>
  <si>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</si>
  <si>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</si>
  <si>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</si>
  <si>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</si>
  <si>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</si>
  <si>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</si>
  <si>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</si>
  <si>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</si>
  <si>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</si>
  <si>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</si>
  <si>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</si>
  <si>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</si>
  <si>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</si>
  <si>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</si>
  <si>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</si>
  <si>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</si>
  <si>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</si>
  <si>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</si>
  <si>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</si>
  <si>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</si>
  <si>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</si>
  <si>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</si>
  <si>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</si>
  <si>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</si>
  <si>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</si>
  <si>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</si>
  <si>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</si>
  <si>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</si>
  <si>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</si>
  <si>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</si>
  <si>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</si>
  <si>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</si>
  <si>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</si>
  <si>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</si>
  <si>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</si>
  <si>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</si>
  <si>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</si>
  <si>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</si>
  <si>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</si>
  <si>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</si>
  <si>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</si>
  <si>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</si>
  <si>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</si>
  <si>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</si>
  <si>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</si>
  <si>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</si>
  <si>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</si>
  <si>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</si>
  <si>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</si>
  <si>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</si>
  <si>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</si>
  <si>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</si>
  <si>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</si>
  <si>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</si>
  <si>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</si>
  <si>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</si>
  <si>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</si>
  <si>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</si>
  <si>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</si>
  <si>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</si>
  <si>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</si>
  <si>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</si>
  <si>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</si>
  <si>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</si>
  <si>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</si>
  <si>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July '23</t>
  </si>
  <si>
    <t>Aug. '23</t>
  </si>
  <si>
    <t>Sep. '23</t>
  </si>
  <si>
    <t>Oct. '23</t>
  </si>
  <si>
    <t>Nov. '23</t>
  </si>
  <si>
    <t>Dec. '23</t>
  </si>
  <si>
    <t>Jan. '24</t>
  </si>
  <si>
    <t>Feb. '24</t>
  </si>
  <si>
    <t>Mar. '24</t>
  </si>
  <si>
    <t>Apr. '24</t>
  </si>
  <si>
    <t>May '24</t>
  </si>
  <si>
    <t>June '24</t>
  </si>
  <si>
    <t># of Meetings Attended in FY24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</si>
  <si>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</si>
  <si>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</si>
  <si>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</si>
  <si>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</si>
  <si>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</si>
  <si>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</si>
  <si>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</si>
  <si>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</si>
  <si>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</si>
  <si>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</si>
  <si>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</si>
  <si>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</si>
  <si>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</si>
  <si>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</si>
  <si>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</si>
  <si>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West Central IL ROSC</t>
  </si>
  <si>
    <t>Bridgeway</t>
  </si>
  <si>
    <t>2323 Windish Dr. Knoxville</t>
  </si>
  <si>
    <t>Leann Courson</t>
  </si>
  <si>
    <t>217-273-9731</t>
  </si>
  <si>
    <t>leannc@bway.org</t>
  </si>
  <si>
    <t>Vicki Rose</t>
  </si>
  <si>
    <t>vickir@bway.org</t>
  </si>
  <si>
    <t>Knox, Warren, Henry and Henderson Counties</t>
  </si>
  <si>
    <t>Region 3</t>
  </si>
  <si>
    <t>Gateway Foundation</t>
  </si>
  <si>
    <t>Gateway joined in 2020. Sandra is new to our council this year due to staff changes.</t>
  </si>
  <si>
    <t xml:space="preserve">Alex Strong </t>
  </si>
  <si>
    <t>Bright Side Clinic</t>
  </si>
  <si>
    <t>Jeff McFadden</t>
  </si>
  <si>
    <t>ROSC</t>
  </si>
  <si>
    <t>Sandra Beecher/ Stephanie Carson</t>
  </si>
  <si>
    <t>Jordan Peterson</t>
  </si>
  <si>
    <t xml:space="preserve">Knox County Probation </t>
  </si>
  <si>
    <t>Leslie Villalpando</t>
  </si>
  <si>
    <t>JoAvonie Wallace</t>
  </si>
  <si>
    <t>Bridgeway Prevntion Team</t>
  </si>
  <si>
    <t xml:space="preserve">Keri Dodson </t>
  </si>
  <si>
    <t xml:space="preserve">Bridgeway Outpatient </t>
  </si>
  <si>
    <t>Tomas Diaz</t>
  </si>
  <si>
    <t xml:space="preserve">Tomas is working towards his CPRS. He is bilingual. </t>
  </si>
  <si>
    <t>Riverside</t>
  </si>
  <si>
    <t>Sabrina Wilson</t>
  </si>
  <si>
    <t>Eagleview</t>
  </si>
  <si>
    <t>Amanda Gibson</t>
  </si>
  <si>
    <t xml:space="preserve">Knox County Housing Authority </t>
  </si>
  <si>
    <t>Amanda first joined as a probation officer. Now she helps individuals find housing.</t>
  </si>
  <si>
    <t xml:space="preserve">Michelle Dennison </t>
  </si>
  <si>
    <t>Michelle has her CPRS and is also a PLE.</t>
  </si>
  <si>
    <t>Kelli Jo McFadden</t>
  </si>
  <si>
    <t xml:space="preserve">Celebrate Recovery &amp; NA </t>
  </si>
  <si>
    <t>Jamie Stark</t>
  </si>
  <si>
    <t>Bridgeway/ Hunger Collabrative</t>
  </si>
  <si>
    <t>Jamie Stark coordinates a system of care of unhoused individuals</t>
  </si>
  <si>
    <t xml:space="preserve">Peter Schawatzman </t>
  </si>
  <si>
    <t>Mayor of Galesburg</t>
  </si>
  <si>
    <t>Bart Wolek</t>
  </si>
  <si>
    <t>Prarie State Legal Services</t>
  </si>
  <si>
    <t>Kelli Shiraki</t>
  </si>
  <si>
    <t>WIRC</t>
  </si>
  <si>
    <t>Christina Hayward</t>
  </si>
  <si>
    <t>NA/AA</t>
  </si>
  <si>
    <t>Lucas Robinson</t>
  </si>
  <si>
    <t xml:space="preserve">Workforce </t>
  </si>
  <si>
    <t>Kevin H.</t>
  </si>
  <si>
    <t>Zach George</t>
  </si>
  <si>
    <t>Oxford House</t>
  </si>
  <si>
    <t>Lisa Stevens</t>
  </si>
  <si>
    <t>Bridgeway Substance use counselor</t>
  </si>
  <si>
    <t>John Mabon</t>
  </si>
  <si>
    <t>Birth to 5</t>
  </si>
  <si>
    <t>Reina Rayes</t>
  </si>
  <si>
    <t>ROE 33</t>
  </si>
  <si>
    <t>Rhonda Hillyer</t>
  </si>
  <si>
    <t>Knox County Health Dept.</t>
  </si>
  <si>
    <t>Matthew Marchand</t>
  </si>
  <si>
    <t>Excel</t>
  </si>
  <si>
    <t>Alternative School</t>
  </si>
  <si>
    <t>Leah Painter</t>
  </si>
  <si>
    <t>Knox County Drug Court</t>
  </si>
  <si>
    <t>Claudia Sage</t>
  </si>
  <si>
    <t>Celebrate Recovery Leader</t>
  </si>
  <si>
    <t>Heather Links</t>
  </si>
  <si>
    <t>Family</t>
  </si>
  <si>
    <t>Dianna Trout</t>
  </si>
  <si>
    <t>Hygiene Pantry</t>
  </si>
  <si>
    <t>Dorothy Lamb</t>
  </si>
  <si>
    <t>First Baptist Church</t>
  </si>
  <si>
    <t>Bryan Anderson</t>
  </si>
  <si>
    <t>Galesburg Police Department</t>
  </si>
  <si>
    <t>New Recruit</t>
  </si>
  <si>
    <t>Jessie Boock</t>
  </si>
  <si>
    <t>Youth Empowerment Services</t>
  </si>
  <si>
    <t>Chris Schaffner</t>
  </si>
  <si>
    <t>Jolt</t>
  </si>
  <si>
    <t>Mary Jane Clark</t>
  </si>
  <si>
    <t>AHEC</t>
  </si>
  <si>
    <t xml:space="preserve">If Mary is unable to attend she sends a representative. </t>
  </si>
  <si>
    <t>Multiple Reps</t>
  </si>
  <si>
    <t>They are unable to attend monthly meetings but they bring us on air to promote all of out events.</t>
  </si>
  <si>
    <t>Monmouth Radio Prarie Communications</t>
  </si>
  <si>
    <t>Turning Point Children's Advocacy Center</t>
  </si>
  <si>
    <t>Harley Spero</t>
  </si>
  <si>
    <t xml:space="preserve">Kristin Lewis </t>
  </si>
  <si>
    <t>Jeanine Fox</t>
  </si>
  <si>
    <t>Knox College</t>
  </si>
  <si>
    <t xml:space="preserve">Joey Steele </t>
  </si>
  <si>
    <t>PLE</t>
  </si>
  <si>
    <t>Casey Disterhoft</t>
  </si>
  <si>
    <t>Geneseo Police Department</t>
  </si>
  <si>
    <t xml:space="preserve">Richard Stigner </t>
  </si>
  <si>
    <t>Kim Sibley</t>
  </si>
  <si>
    <t>Mandy Leezer</t>
  </si>
  <si>
    <t>Shelley Crary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</si>
</sst>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8" sqref="C8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102</v>
      </c>
    </row>
    <row r="2" spans="1:2" ht="33" customHeight="1" x14ac:dyDescent="0.3">
      <c r="A2" s="2" t="s">
        <v>2</v>
      </c>
      <c r="B2" s="14" t="s">
        <v>103</v>
      </c>
    </row>
    <row r="3" spans="1:2" ht="33" customHeight="1" x14ac:dyDescent="0.3">
      <c r="A3" s="5" t="s">
        <v>3</v>
      </c>
      <c r="B3" s="13" t="s">
        <v>104</v>
      </c>
    </row>
    <row r="4" spans="1:2" ht="33" customHeight="1" x14ac:dyDescent="0.3">
      <c r="A4" s="2" t="s">
        <v>13</v>
      </c>
      <c r="B4" s="14" t="s">
        <v>105</v>
      </c>
    </row>
    <row r="5" spans="1:2" ht="33" customHeight="1" x14ac:dyDescent="0.3">
      <c r="A5" s="5" t="s">
        <v>14</v>
      </c>
      <c r="B5" s="13" t="s">
        <v>106</v>
      </c>
    </row>
    <row r="6" spans="1:2" ht="33" customHeight="1" x14ac:dyDescent="0.3">
      <c r="A6" s="2" t="s">
        <v>15</v>
      </c>
      <c r="B6" s="14" t="s">
        <v>107</v>
      </c>
    </row>
    <row r="7" spans="1:2" ht="33" customHeight="1" x14ac:dyDescent="0.3">
      <c r="A7" s="5" t="s">
        <v>12</v>
      </c>
      <c r="B7" s="13" t="s">
        <v>108</v>
      </c>
    </row>
    <row r="8" spans="1:2" ht="33" customHeight="1" x14ac:dyDescent="0.3">
      <c r="A8" s="3" t="s">
        <v>11</v>
      </c>
      <c r="B8" s="14" t="s">
        <v>109</v>
      </c>
    </row>
    <row r="9" spans="1:2" ht="33" customHeight="1" x14ac:dyDescent="0.3">
      <c r="A9" s="5" t="s">
        <v>4</v>
      </c>
      <c r="B9" s="13" t="s">
        <v>110</v>
      </c>
    </row>
    <row r="10" spans="1:2" ht="33" customHeight="1" x14ac:dyDescent="0.3">
      <c r="A10" s="2" t="s">
        <v>5</v>
      </c>
      <c r="B10" s="14" t="s">
        <v>111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topLeftCell="A35" workbookViewId="0">
      <selection activeCell="K39" sqref="K39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99</v>
      </c>
      <c r="E1" s="21" t="s">
        <v>74</v>
      </c>
      <c r="F1" s="21" t="s">
        <v>75</v>
      </c>
      <c r="G1" s="21" t="s">
        <v>76</v>
      </c>
      <c r="H1" s="21" t="s">
        <v>77</v>
      </c>
      <c r="I1" s="21" t="s">
        <v>78</v>
      </c>
      <c r="J1" s="21" t="s">
        <v>79</v>
      </c>
      <c r="K1" s="21" t="s">
        <v>80</v>
      </c>
      <c r="L1" s="21" t="s">
        <v>81</v>
      </c>
      <c r="M1" s="21" t="s">
        <v>82</v>
      </c>
      <c r="N1" s="21" t="s">
        <v>83</v>
      </c>
      <c r="O1" s="21" t="s">
        <v>84</v>
      </c>
      <c r="P1" s="21" t="s">
        <v>85</v>
      </c>
      <c r="Q1" s="22" t="s">
        <v>86</v>
      </c>
      <c r="R1" s="23" t="s">
        <v>9</v>
      </c>
    </row>
    <row r="2" spans="1:18" ht="63" thickBot="1" x14ac:dyDescent="0.35">
      <c r="A2" s="16" t="s">
        <v>118</v>
      </c>
      <c r="B2" s="18">
        <v>45108</v>
      </c>
      <c r="C2" s="24" t="s">
        <v>58</v>
      </c>
      <c r="D2" s="16" t="s">
        <v>112</v>
      </c>
      <c r="E2" s="15"/>
      <c r="F2" s="15">
        <v>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 t="s">
        <v>113</v>
      </c>
    </row>
    <row r="3" spans="1:18" ht="31.8" thickBot="1" x14ac:dyDescent="0.35">
      <c r="A3" s="16" t="s">
        <v>114</v>
      </c>
      <c r="B3" s="18">
        <v>44713</v>
      </c>
      <c r="C3" s="24" t="s">
        <v>34</v>
      </c>
      <c r="D3" s="16" t="s">
        <v>115</v>
      </c>
      <c r="E3" s="15">
        <v>1</v>
      </c>
      <c r="F3" s="15"/>
      <c r="G3" s="15">
        <v>1</v>
      </c>
      <c r="H3" s="15">
        <v>1</v>
      </c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16"/>
    </row>
    <row r="4" spans="1:18" ht="16.2" thickBot="1" x14ac:dyDescent="0.35">
      <c r="A4" s="16" t="s">
        <v>116</v>
      </c>
      <c r="B4" s="18">
        <v>43966</v>
      </c>
      <c r="C4" s="24" t="s">
        <v>87</v>
      </c>
      <c r="D4" s="16" t="s">
        <v>117</v>
      </c>
      <c r="E4" s="15">
        <v>1</v>
      </c>
      <c r="F4" s="15">
        <v>1</v>
      </c>
      <c r="G4" s="15">
        <v>1</v>
      </c>
      <c r="H4" s="15">
        <v>1</v>
      </c>
      <c r="I4" s="15"/>
      <c r="J4" s="15"/>
      <c r="K4" s="15">
        <v>1</v>
      </c>
      <c r="L4" s="15">
        <v>1</v>
      </c>
      <c r="M4" s="15"/>
      <c r="N4" s="15"/>
      <c r="O4" s="15"/>
      <c r="P4" s="15"/>
      <c r="Q4" s="4">
        <f>SUM(E4:P4)</f>
        <v>6</v>
      </c>
      <c r="R4" s="16"/>
    </row>
    <row r="5" spans="1:18" ht="16.2" thickBot="1" x14ac:dyDescent="0.35">
      <c r="A5" s="16" t="s">
        <v>119</v>
      </c>
      <c r="B5" s="18">
        <v>44454</v>
      </c>
      <c r="C5" s="24" t="s">
        <v>46</v>
      </c>
      <c r="D5" s="16" t="s">
        <v>120</v>
      </c>
      <c r="E5" s="15">
        <v>1</v>
      </c>
      <c r="F5" s="15">
        <v>1</v>
      </c>
      <c r="G5" s="15">
        <v>1</v>
      </c>
      <c r="H5" s="15">
        <v>1</v>
      </c>
      <c r="I5" s="15"/>
      <c r="J5" s="15"/>
      <c r="K5" s="15"/>
      <c r="L5" s="15"/>
      <c r="M5" s="15"/>
      <c r="N5" s="15"/>
      <c r="O5" s="15"/>
      <c r="P5" s="15"/>
      <c r="Q5" s="4">
        <f t="shared" ref="Q5:Q68" si="0">SUM(E5:P5)</f>
        <v>4</v>
      </c>
      <c r="R5" s="16"/>
    </row>
    <row r="6" spans="1:18" ht="31.8" thickBot="1" x14ac:dyDescent="0.35">
      <c r="A6" s="16" t="s">
        <v>121</v>
      </c>
      <c r="B6" s="18">
        <v>44854</v>
      </c>
      <c r="C6" s="24" t="s">
        <v>32</v>
      </c>
      <c r="D6" s="16" t="s">
        <v>128</v>
      </c>
      <c r="E6" s="15">
        <v>1</v>
      </c>
      <c r="F6" s="15"/>
      <c r="G6" s="15">
        <v>1</v>
      </c>
      <c r="H6" s="15">
        <v>1</v>
      </c>
      <c r="I6" s="15"/>
      <c r="J6" s="15"/>
      <c r="K6" s="15">
        <v>1</v>
      </c>
      <c r="L6" s="15">
        <v>1</v>
      </c>
      <c r="M6" s="15"/>
      <c r="N6" s="15"/>
      <c r="O6" s="15"/>
      <c r="P6" s="15"/>
      <c r="Q6" s="4">
        <f t="shared" si="0"/>
        <v>5</v>
      </c>
      <c r="R6" s="16"/>
    </row>
    <row r="7" spans="1:18" ht="31.8" thickBot="1" x14ac:dyDescent="0.35">
      <c r="A7" s="16" t="s">
        <v>122</v>
      </c>
      <c r="B7" s="18">
        <v>44378</v>
      </c>
      <c r="C7" s="24" t="s">
        <v>53</v>
      </c>
      <c r="D7" s="16" t="s">
        <v>123</v>
      </c>
      <c r="E7" s="15"/>
      <c r="F7" s="15">
        <v>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16"/>
    </row>
    <row r="8" spans="1:18" ht="31.8" thickBot="1" x14ac:dyDescent="0.35">
      <c r="A8" s="16" t="s">
        <v>124</v>
      </c>
      <c r="B8" s="18">
        <v>44378</v>
      </c>
      <c r="C8" s="24" t="s">
        <v>31</v>
      </c>
      <c r="D8" s="16" t="s">
        <v>125</v>
      </c>
      <c r="E8" s="15">
        <v>1</v>
      </c>
      <c r="F8" s="15">
        <v>1</v>
      </c>
      <c r="G8" s="15">
        <v>1</v>
      </c>
      <c r="H8" s="15"/>
      <c r="I8" s="15"/>
      <c r="J8" s="15"/>
      <c r="K8" s="15"/>
      <c r="L8" s="15">
        <v>1</v>
      </c>
      <c r="M8" s="15"/>
      <c r="N8" s="15"/>
      <c r="O8" s="15"/>
      <c r="P8" s="15"/>
      <c r="Q8" s="4">
        <f t="shared" si="0"/>
        <v>4</v>
      </c>
      <c r="R8" s="16"/>
    </row>
    <row r="9" spans="1:18" ht="47.4" thickBot="1" x14ac:dyDescent="0.35">
      <c r="A9" s="16" t="s">
        <v>126</v>
      </c>
      <c r="B9" s="18">
        <v>45139</v>
      </c>
      <c r="C9" s="24" t="s">
        <v>87</v>
      </c>
      <c r="D9" s="16" t="s">
        <v>103</v>
      </c>
      <c r="E9" s="15"/>
      <c r="F9" s="15">
        <v>1</v>
      </c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16" t="s">
        <v>127</v>
      </c>
    </row>
    <row r="10" spans="1:18" ht="31.8" thickBot="1" x14ac:dyDescent="0.35">
      <c r="A10" s="16" t="s">
        <v>129</v>
      </c>
      <c r="B10" s="18">
        <v>45061</v>
      </c>
      <c r="C10" s="24" t="s">
        <v>31</v>
      </c>
      <c r="D10" s="16" t="s">
        <v>130</v>
      </c>
      <c r="E10" s="15">
        <v>1</v>
      </c>
      <c r="F10" s="15">
        <v>1</v>
      </c>
      <c r="G10" s="15">
        <v>1</v>
      </c>
      <c r="H10" s="15">
        <v>1</v>
      </c>
      <c r="I10" s="15"/>
      <c r="J10" s="15"/>
      <c r="K10" s="15"/>
      <c r="L10" s="15">
        <v>1</v>
      </c>
      <c r="M10" s="15"/>
      <c r="N10" s="15"/>
      <c r="O10" s="15"/>
      <c r="P10" s="15"/>
      <c r="Q10" s="4">
        <f t="shared" si="0"/>
        <v>5</v>
      </c>
      <c r="R10" s="16"/>
    </row>
    <row r="11" spans="1:18" ht="63" thickBot="1" x14ac:dyDescent="0.35">
      <c r="A11" s="16" t="s">
        <v>131</v>
      </c>
      <c r="B11" s="18">
        <v>44454</v>
      </c>
      <c r="C11" s="24" t="s">
        <v>62</v>
      </c>
      <c r="D11" s="16" t="s">
        <v>132</v>
      </c>
      <c r="E11" s="15">
        <v>1</v>
      </c>
      <c r="F11" s="15">
        <v>1</v>
      </c>
      <c r="G11" s="15">
        <v>1</v>
      </c>
      <c r="H11" s="15">
        <v>1</v>
      </c>
      <c r="I11" s="15"/>
      <c r="J11" s="15"/>
      <c r="K11" s="15"/>
      <c r="L11" s="15">
        <v>1</v>
      </c>
      <c r="M11" s="15"/>
      <c r="N11" s="15"/>
      <c r="O11" s="15"/>
      <c r="P11" s="15"/>
      <c r="Q11" s="4">
        <f t="shared" si="0"/>
        <v>5</v>
      </c>
      <c r="R11" s="16" t="s">
        <v>133</v>
      </c>
    </row>
    <row r="12" spans="1:18" ht="31.8" thickBot="1" x14ac:dyDescent="0.35">
      <c r="A12" s="16" t="s">
        <v>134</v>
      </c>
      <c r="B12" s="18">
        <v>43605</v>
      </c>
      <c r="C12" s="24" t="s">
        <v>31</v>
      </c>
      <c r="D12" s="16" t="s">
        <v>103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4">
        <f t="shared" si="0"/>
        <v>4</v>
      </c>
      <c r="R12" s="16" t="s">
        <v>135</v>
      </c>
    </row>
    <row r="13" spans="1:18" ht="31.8" thickBot="1" x14ac:dyDescent="0.35">
      <c r="A13" s="16" t="s">
        <v>136</v>
      </c>
      <c r="B13" s="18">
        <v>44348</v>
      </c>
      <c r="C13" s="24" t="s">
        <v>87</v>
      </c>
      <c r="D13" s="16" t="s">
        <v>137</v>
      </c>
      <c r="E13" s="15">
        <v>1</v>
      </c>
      <c r="F13" s="15">
        <v>1</v>
      </c>
      <c r="G13" s="15"/>
      <c r="H13" s="15">
        <v>1</v>
      </c>
      <c r="I13" s="15"/>
      <c r="J13" s="15"/>
      <c r="K13" s="15">
        <v>1</v>
      </c>
      <c r="L13" s="15"/>
      <c r="M13" s="15"/>
      <c r="N13" s="15"/>
      <c r="O13" s="15"/>
      <c r="P13" s="15"/>
      <c r="Q13" s="4">
        <f t="shared" si="0"/>
        <v>4</v>
      </c>
      <c r="R13" s="16"/>
    </row>
    <row r="14" spans="1:18" ht="47.4" thickBot="1" x14ac:dyDescent="0.35">
      <c r="A14" s="16" t="s">
        <v>138</v>
      </c>
      <c r="B14" s="18">
        <v>45047</v>
      </c>
      <c r="C14" s="24" t="s">
        <v>71</v>
      </c>
      <c r="D14" s="16" t="s">
        <v>139</v>
      </c>
      <c r="E14" s="15">
        <v>1</v>
      </c>
      <c r="F14" s="15">
        <v>1</v>
      </c>
      <c r="G14" s="15"/>
      <c r="H14" s="15">
        <v>1</v>
      </c>
      <c r="I14" s="15"/>
      <c r="J14" s="15"/>
      <c r="K14" s="15"/>
      <c r="L14" s="15">
        <v>1</v>
      </c>
      <c r="M14" s="15"/>
      <c r="N14" s="15"/>
      <c r="O14" s="15"/>
      <c r="P14" s="15"/>
      <c r="Q14" s="4">
        <f t="shared" si="0"/>
        <v>4</v>
      </c>
      <c r="R14" s="16" t="s">
        <v>140</v>
      </c>
    </row>
    <row r="15" spans="1:18" ht="31.8" thickBot="1" x14ac:dyDescent="0.35">
      <c r="A15" s="16" t="s">
        <v>141</v>
      </c>
      <c r="B15" s="18">
        <v>44378</v>
      </c>
      <c r="C15" s="24" t="s">
        <v>27</v>
      </c>
      <c r="D15" s="16" t="s">
        <v>142</v>
      </c>
      <c r="E15" s="15">
        <v>1</v>
      </c>
      <c r="F15" s="15">
        <v>1</v>
      </c>
      <c r="G15" s="15"/>
      <c r="H15" s="15">
        <v>1</v>
      </c>
      <c r="I15" s="15"/>
      <c r="J15" s="15"/>
      <c r="K15" s="15">
        <v>1</v>
      </c>
      <c r="L15" s="15"/>
      <c r="M15" s="15"/>
      <c r="N15" s="15"/>
      <c r="O15" s="15"/>
      <c r="P15" s="15"/>
      <c r="Q15" s="4">
        <f t="shared" si="0"/>
        <v>4</v>
      </c>
      <c r="R15" s="16"/>
    </row>
    <row r="16" spans="1:18" ht="31.8" thickBot="1" x14ac:dyDescent="0.35">
      <c r="A16" s="16" t="s">
        <v>143</v>
      </c>
      <c r="B16" s="18">
        <v>45000</v>
      </c>
      <c r="C16" s="24" t="s">
        <v>61</v>
      </c>
      <c r="D16" s="16" t="s">
        <v>144</v>
      </c>
      <c r="E16" s="15">
        <v>1</v>
      </c>
      <c r="F16" s="15">
        <v>1</v>
      </c>
      <c r="G16" s="15">
        <v>1</v>
      </c>
      <c r="H16" s="15"/>
      <c r="I16" s="15"/>
      <c r="J16" s="15"/>
      <c r="K16" s="15">
        <v>1</v>
      </c>
      <c r="L16" s="15">
        <v>1</v>
      </c>
      <c r="M16" s="15"/>
      <c r="N16" s="15"/>
      <c r="O16" s="15"/>
      <c r="P16" s="15"/>
      <c r="Q16" s="4">
        <f t="shared" si="0"/>
        <v>5</v>
      </c>
      <c r="R16" s="16"/>
    </row>
    <row r="17" spans="1:18" ht="31.8" thickBot="1" x14ac:dyDescent="0.35">
      <c r="A17" s="16" t="s">
        <v>145</v>
      </c>
      <c r="B17" s="18">
        <v>44743</v>
      </c>
      <c r="C17" s="24" t="s">
        <v>93</v>
      </c>
      <c r="D17" s="16" t="s">
        <v>146</v>
      </c>
      <c r="E17" s="15">
        <v>1</v>
      </c>
      <c r="F17" s="15"/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3</v>
      </c>
      <c r="R17" s="16"/>
    </row>
    <row r="18" spans="1:18" ht="16.2" thickBot="1" x14ac:dyDescent="0.35">
      <c r="A18" s="16" t="s">
        <v>147</v>
      </c>
      <c r="B18" s="18">
        <v>44367</v>
      </c>
      <c r="C18" s="24" t="s">
        <v>87</v>
      </c>
      <c r="D18" s="16" t="s">
        <v>148</v>
      </c>
      <c r="E18" s="15">
        <v>1</v>
      </c>
      <c r="F18" s="15">
        <v>1</v>
      </c>
      <c r="G18" s="15">
        <v>1</v>
      </c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3</v>
      </c>
      <c r="R18" s="16"/>
    </row>
    <row r="19" spans="1:18" ht="31.8" thickBot="1" x14ac:dyDescent="0.35">
      <c r="A19" s="16" t="s">
        <v>149</v>
      </c>
      <c r="B19" s="18">
        <v>44774</v>
      </c>
      <c r="C19" s="24" t="s">
        <v>72</v>
      </c>
      <c r="D19" s="16" t="s">
        <v>150</v>
      </c>
      <c r="E19" s="15">
        <v>1</v>
      </c>
      <c r="F19" s="15"/>
      <c r="G19" s="15"/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2</v>
      </c>
      <c r="R19" s="16"/>
    </row>
    <row r="20" spans="1:18" ht="16.2" thickBot="1" x14ac:dyDescent="0.35">
      <c r="A20" s="16" t="s">
        <v>151</v>
      </c>
      <c r="B20" s="18">
        <v>44805</v>
      </c>
      <c r="C20" s="24" t="s">
        <v>87</v>
      </c>
      <c r="D20" s="16" t="s">
        <v>148</v>
      </c>
      <c r="E20" s="15"/>
      <c r="F20" s="15"/>
      <c r="G20" s="15">
        <v>1</v>
      </c>
      <c r="H20" s="15">
        <v>1</v>
      </c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16"/>
    </row>
    <row r="21" spans="1:18" ht="31.8" thickBot="1" x14ac:dyDescent="0.35">
      <c r="A21" s="16" t="s">
        <v>152</v>
      </c>
      <c r="B21" s="18">
        <v>44774</v>
      </c>
      <c r="C21" s="24" t="s">
        <v>19</v>
      </c>
      <c r="D21" s="16" t="s">
        <v>153</v>
      </c>
      <c r="E21" s="15">
        <v>1</v>
      </c>
      <c r="F21" s="15">
        <v>1</v>
      </c>
      <c r="G21" s="15">
        <v>1</v>
      </c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3</v>
      </c>
      <c r="R21" s="16"/>
    </row>
    <row r="22" spans="1:18" ht="31.8" thickBot="1" x14ac:dyDescent="0.35">
      <c r="A22" s="16" t="s">
        <v>154</v>
      </c>
      <c r="B22" s="18">
        <v>43344</v>
      </c>
      <c r="C22" s="24" t="s">
        <v>31</v>
      </c>
      <c r="D22" s="16" t="s">
        <v>155</v>
      </c>
      <c r="E22" s="15">
        <v>1</v>
      </c>
      <c r="F22" s="15">
        <v>1</v>
      </c>
      <c r="G22" s="15">
        <v>1</v>
      </c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4">
        <f t="shared" si="0"/>
        <v>4</v>
      </c>
      <c r="R22" s="16"/>
    </row>
    <row r="23" spans="1:18" ht="16.2" thickBot="1" x14ac:dyDescent="0.35">
      <c r="A23" s="16" t="s">
        <v>156</v>
      </c>
      <c r="B23" s="18">
        <v>44774</v>
      </c>
      <c r="C23" s="24" t="s">
        <v>64</v>
      </c>
      <c r="D23" s="16" t="s">
        <v>157</v>
      </c>
      <c r="E23" s="15">
        <v>1</v>
      </c>
      <c r="F23" s="15">
        <v>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2</v>
      </c>
      <c r="R23" s="16"/>
    </row>
    <row r="24" spans="1:18" ht="16.2" thickBot="1" x14ac:dyDescent="0.35">
      <c r="A24" s="16" t="s">
        <v>160</v>
      </c>
      <c r="B24" s="18">
        <v>43709</v>
      </c>
      <c r="C24" s="24" t="s">
        <v>64</v>
      </c>
      <c r="D24" s="16" t="s">
        <v>159</v>
      </c>
      <c r="E24" s="15">
        <v>1</v>
      </c>
      <c r="F24" s="15">
        <v>1</v>
      </c>
      <c r="G24" s="15"/>
      <c r="H24" s="15"/>
      <c r="I24" s="15"/>
      <c r="J24" s="15"/>
      <c r="K24" s="15">
        <v>1</v>
      </c>
      <c r="L24" s="15"/>
      <c r="M24" s="15"/>
      <c r="N24" s="15"/>
      <c r="O24" s="15"/>
      <c r="P24" s="15"/>
      <c r="Q24" s="4">
        <f t="shared" si="0"/>
        <v>3</v>
      </c>
      <c r="R24" s="16"/>
    </row>
    <row r="25" spans="1:18" ht="31.8" thickBot="1" x14ac:dyDescent="0.35">
      <c r="A25" s="16" t="s">
        <v>158</v>
      </c>
      <c r="B25" s="18">
        <v>44743</v>
      </c>
      <c r="C25" s="24" t="s">
        <v>35</v>
      </c>
      <c r="D25" s="16" t="s">
        <v>161</v>
      </c>
      <c r="E25" s="15">
        <v>1</v>
      </c>
      <c r="F25" s="15"/>
      <c r="G25" s="15"/>
      <c r="H25" s="15">
        <v>1</v>
      </c>
      <c r="I25" s="15"/>
      <c r="J25" s="15"/>
      <c r="K25" s="15">
        <v>1</v>
      </c>
      <c r="L25" s="15">
        <v>1</v>
      </c>
      <c r="M25" s="15"/>
      <c r="N25" s="15"/>
      <c r="O25" s="15"/>
      <c r="P25" s="15"/>
      <c r="Q25" s="4">
        <f t="shared" si="0"/>
        <v>4</v>
      </c>
      <c r="R25" s="16"/>
    </row>
    <row r="26" spans="1:18" ht="16.2" thickBot="1" x14ac:dyDescent="0.35">
      <c r="A26" s="16" t="s">
        <v>162</v>
      </c>
      <c r="B26" s="18">
        <v>43556</v>
      </c>
      <c r="C26" s="24" t="s">
        <v>64</v>
      </c>
      <c r="D26" s="16" t="s">
        <v>163</v>
      </c>
      <c r="E26" s="15">
        <v>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1</v>
      </c>
      <c r="R26" s="16" t="s">
        <v>164</v>
      </c>
    </row>
    <row r="27" spans="1:18" ht="31.8" thickBot="1" x14ac:dyDescent="0.35">
      <c r="A27" s="16" t="s">
        <v>165</v>
      </c>
      <c r="B27" s="18">
        <v>43586</v>
      </c>
      <c r="C27" s="24" t="s">
        <v>44</v>
      </c>
      <c r="D27" s="16" t="s">
        <v>166</v>
      </c>
      <c r="E27" s="15">
        <v>1</v>
      </c>
      <c r="F27" s="15">
        <v>1</v>
      </c>
      <c r="G27" s="15">
        <v>1</v>
      </c>
      <c r="H27" s="15"/>
      <c r="I27" s="15"/>
      <c r="J27" s="15"/>
      <c r="K27" s="15">
        <v>1</v>
      </c>
      <c r="L27" s="15"/>
      <c r="M27" s="15"/>
      <c r="N27" s="15"/>
      <c r="O27" s="15"/>
      <c r="P27" s="15"/>
      <c r="Q27" s="4">
        <f t="shared" si="0"/>
        <v>4</v>
      </c>
      <c r="R27" s="16"/>
    </row>
    <row r="28" spans="1:18" ht="31.8" thickBot="1" x14ac:dyDescent="0.35">
      <c r="A28" s="16" t="s">
        <v>167</v>
      </c>
      <c r="B28" s="18">
        <v>44409</v>
      </c>
      <c r="C28" s="24" t="s">
        <v>23</v>
      </c>
      <c r="D28" s="16" t="s">
        <v>168</v>
      </c>
      <c r="E28" s="15"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16"/>
    </row>
    <row r="29" spans="1:18" ht="16.2" thickBot="1" x14ac:dyDescent="0.35">
      <c r="A29" s="16" t="s">
        <v>169</v>
      </c>
      <c r="B29" s="18">
        <v>44986</v>
      </c>
      <c r="C29" s="24" t="s">
        <v>90</v>
      </c>
      <c r="D29" s="16" t="s">
        <v>170</v>
      </c>
      <c r="E29" s="15">
        <v>1</v>
      </c>
      <c r="F29" s="15">
        <v>1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16"/>
    </row>
    <row r="30" spans="1:18" ht="31.8" thickBot="1" x14ac:dyDescent="0.35">
      <c r="A30" s="16" t="s">
        <v>171</v>
      </c>
      <c r="B30" s="18">
        <v>44713</v>
      </c>
      <c r="C30" s="24" t="s">
        <v>94</v>
      </c>
      <c r="D30" s="16" t="s">
        <v>172</v>
      </c>
      <c r="E30" s="15">
        <v>1</v>
      </c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2</v>
      </c>
      <c r="R30" s="16"/>
    </row>
    <row r="31" spans="1:18" ht="31.8" thickBot="1" x14ac:dyDescent="0.35">
      <c r="A31" s="16" t="s">
        <v>173</v>
      </c>
      <c r="B31" s="18">
        <v>45122</v>
      </c>
      <c r="C31" s="24" t="s">
        <v>21</v>
      </c>
      <c r="D31" s="16" t="s">
        <v>174</v>
      </c>
      <c r="E31" s="15">
        <v>1</v>
      </c>
      <c r="F31" s="15">
        <v>1</v>
      </c>
      <c r="G31" s="15"/>
      <c r="H31" s="15"/>
      <c r="I31" s="15"/>
      <c r="J31" s="15"/>
      <c r="K31" s="15">
        <v>1</v>
      </c>
      <c r="L31" s="15"/>
      <c r="M31" s="15"/>
      <c r="N31" s="15"/>
      <c r="O31" s="15"/>
      <c r="P31" s="15"/>
      <c r="Q31" s="4">
        <f t="shared" si="0"/>
        <v>3</v>
      </c>
      <c r="R31" s="16"/>
    </row>
    <row r="32" spans="1:18" ht="31.8" thickBot="1" x14ac:dyDescent="0.35">
      <c r="A32" s="16" t="s">
        <v>175</v>
      </c>
      <c r="B32" s="18">
        <v>45170</v>
      </c>
      <c r="C32" s="24" t="s">
        <v>37</v>
      </c>
      <c r="D32" s="16" t="s">
        <v>176</v>
      </c>
      <c r="E32" s="15"/>
      <c r="F32" s="15"/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1</v>
      </c>
      <c r="R32" s="16" t="s">
        <v>177</v>
      </c>
    </row>
    <row r="33" spans="1:18" ht="31.8" thickBot="1" x14ac:dyDescent="0.35">
      <c r="A33" s="16" t="s">
        <v>178</v>
      </c>
      <c r="B33" s="18">
        <v>44270</v>
      </c>
      <c r="C33" s="24" t="s">
        <v>65</v>
      </c>
      <c r="D33" s="16" t="s">
        <v>179</v>
      </c>
      <c r="E33" s="15">
        <v>1</v>
      </c>
      <c r="F33" s="15">
        <v>1</v>
      </c>
      <c r="G33" s="15">
        <v>1</v>
      </c>
      <c r="H33" s="15">
        <v>1</v>
      </c>
      <c r="I33" s="15"/>
      <c r="J33" s="15"/>
      <c r="K33" s="15"/>
      <c r="L33" s="15"/>
      <c r="M33" s="15"/>
      <c r="N33" s="15"/>
      <c r="O33" s="15"/>
      <c r="P33" s="15"/>
      <c r="Q33" s="4">
        <f t="shared" si="0"/>
        <v>4</v>
      </c>
      <c r="R33" s="16"/>
    </row>
    <row r="34" spans="1:18" ht="47.4" thickBot="1" x14ac:dyDescent="0.35">
      <c r="A34" s="16" t="s">
        <v>180</v>
      </c>
      <c r="B34" s="18">
        <v>44749</v>
      </c>
      <c r="C34" s="24" t="s">
        <v>97</v>
      </c>
      <c r="D34" s="16" t="s">
        <v>181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16" t="s">
        <v>184</v>
      </c>
    </row>
    <row r="35" spans="1:18" ht="31.8" thickBot="1" x14ac:dyDescent="0.35">
      <c r="A35" s="16" t="s">
        <v>182</v>
      </c>
      <c r="B35" s="18">
        <v>44774</v>
      </c>
      <c r="C35" s="24" t="s">
        <v>50</v>
      </c>
      <c r="D35" s="16" t="s">
        <v>183</v>
      </c>
      <c r="E35" s="15">
        <v>1</v>
      </c>
      <c r="F35" s="15"/>
      <c r="G35" s="15">
        <v>1</v>
      </c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2</v>
      </c>
      <c r="R35" s="16"/>
    </row>
    <row r="36" spans="1:18" ht="78.599999999999994" thickBot="1" x14ac:dyDescent="0.35">
      <c r="A36" s="16" t="s">
        <v>185</v>
      </c>
      <c r="B36" s="18">
        <v>44713</v>
      </c>
      <c r="C36" s="24" t="s">
        <v>95</v>
      </c>
      <c r="D36" s="16" t="s">
        <v>187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16" t="s">
        <v>186</v>
      </c>
    </row>
    <row r="37" spans="1:18" ht="31.8" thickBot="1" x14ac:dyDescent="0.35">
      <c r="A37" s="16" t="s">
        <v>189</v>
      </c>
      <c r="B37" s="18">
        <v>44287</v>
      </c>
      <c r="C37" s="24" t="s">
        <v>65</v>
      </c>
      <c r="D37" s="16" t="s">
        <v>188</v>
      </c>
      <c r="E37" s="15">
        <v>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16"/>
    </row>
    <row r="38" spans="1:18" ht="31.8" thickBot="1" x14ac:dyDescent="0.35">
      <c r="A38" s="16" t="s">
        <v>190</v>
      </c>
      <c r="B38" s="18">
        <v>44819</v>
      </c>
      <c r="C38" s="24" t="s">
        <v>31</v>
      </c>
      <c r="D38" s="16" t="s">
        <v>103</v>
      </c>
      <c r="E38" s="15"/>
      <c r="F38" s="15"/>
      <c r="G38" s="15">
        <v>1</v>
      </c>
      <c r="H38" s="15">
        <v>1</v>
      </c>
      <c r="I38" s="15"/>
      <c r="J38" s="15"/>
      <c r="K38" s="15">
        <v>1</v>
      </c>
      <c r="L38" s="15"/>
      <c r="M38" s="15"/>
      <c r="N38" s="15"/>
      <c r="O38" s="15"/>
      <c r="P38" s="15"/>
      <c r="Q38" s="4">
        <f t="shared" si="0"/>
        <v>3</v>
      </c>
      <c r="R38" s="16"/>
    </row>
    <row r="39" spans="1:18" ht="31.8" thickBot="1" x14ac:dyDescent="0.35">
      <c r="A39" s="16" t="s">
        <v>191</v>
      </c>
      <c r="B39" s="18">
        <v>45139</v>
      </c>
      <c r="C39" s="24" t="s">
        <v>50</v>
      </c>
      <c r="D39" s="16" t="s">
        <v>192</v>
      </c>
      <c r="E39" s="15"/>
      <c r="F39" s="15"/>
      <c r="G39" s="15">
        <v>1</v>
      </c>
      <c r="H39" s="15">
        <v>1</v>
      </c>
      <c r="I39" s="15"/>
      <c r="J39" s="15"/>
      <c r="K39" s="15">
        <v>1</v>
      </c>
      <c r="L39" s="15"/>
      <c r="M39" s="15"/>
      <c r="N39" s="15"/>
      <c r="O39" s="15"/>
      <c r="P39" s="15"/>
      <c r="Q39" s="4">
        <f t="shared" si="0"/>
        <v>3</v>
      </c>
      <c r="R39" s="16"/>
    </row>
    <row r="40" spans="1:18" ht="31.8" thickBot="1" x14ac:dyDescent="0.35">
      <c r="A40" s="16" t="s">
        <v>193</v>
      </c>
      <c r="B40" s="18">
        <v>45170</v>
      </c>
      <c r="C40" s="24" t="s">
        <v>66</v>
      </c>
      <c r="D40" s="16" t="s">
        <v>194</v>
      </c>
      <c r="E40" s="15"/>
      <c r="F40" s="15"/>
      <c r="G40" s="15"/>
      <c r="H40" s="15">
        <v>1</v>
      </c>
      <c r="I40" s="15"/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16"/>
    </row>
    <row r="41" spans="1:18" ht="31.8" thickBot="1" x14ac:dyDescent="0.35">
      <c r="A41" s="16" t="s">
        <v>195</v>
      </c>
      <c r="B41" s="18">
        <v>45184</v>
      </c>
      <c r="C41" s="24" t="s">
        <v>37</v>
      </c>
      <c r="D41" s="16" t="s">
        <v>196</v>
      </c>
      <c r="E41" s="15"/>
      <c r="F41" s="15"/>
      <c r="G41" s="15"/>
      <c r="H41" s="15">
        <v>1</v>
      </c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16"/>
    </row>
    <row r="42" spans="1:18" ht="16.2" thickBot="1" x14ac:dyDescent="0.35">
      <c r="A42" s="16" t="s">
        <v>197</v>
      </c>
      <c r="B42" s="18">
        <v>45139</v>
      </c>
      <c r="C42" s="24" t="s">
        <v>87</v>
      </c>
      <c r="D42" s="16" t="s">
        <v>194</v>
      </c>
      <c r="E42" s="15"/>
      <c r="F42" s="15"/>
      <c r="G42" s="15"/>
      <c r="H42" s="15">
        <v>1</v>
      </c>
      <c r="I42" s="15"/>
      <c r="J42" s="15"/>
      <c r="K42" s="15">
        <v>1</v>
      </c>
      <c r="L42" s="15">
        <v>1</v>
      </c>
      <c r="M42" s="15"/>
      <c r="N42" s="15"/>
      <c r="O42" s="15"/>
      <c r="P42" s="15"/>
      <c r="Q42" s="4">
        <f t="shared" si="0"/>
        <v>3</v>
      </c>
      <c r="R42" s="16"/>
    </row>
    <row r="43" spans="1:18" ht="31.8" thickBot="1" x14ac:dyDescent="0.35">
      <c r="A43" s="16" t="s">
        <v>198</v>
      </c>
      <c r="B43" s="18">
        <v>45306</v>
      </c>
      <c r="C43" s="24" t="s">
        <v>19</v>
      </c>
      <c r="D43" s="16" t="s">
        <v>132</v>
      </c>
      <c r="E43" s="15"/>
      <c r="F43" s="15"/>
      <c r="G43" s="15"/>
      <c r="H43" s="15"/>
      <c r="I43" s="15"/>
      <c r="J43" s="15"/>
      <c r="K43" s="15">
        <v>1</v>
      </c>
      <c r="L43" s="15">
        <v>1</v>
      </c>
      <c r="M43" s="15"/>
      <c r="N43" s="15"/>
      <c r="O43" s="15"/>
      <c r="P43" s="15"/>
      <c r="Q43" s="4">
        <f t="shared" si="0"/>
        <v>2</v>
      </c>
      <c r="R43" s="16"/>
    </row>
    <row r="44" spans="1:18" ht="31.8" thickBot="1" x14ac:dyDescent="0.35">
      <c r="A44" s="16" t="s">
        <v>199</v>
      </c>
      <c r="B44" s="18">
        <v>45306</v>
      </c>
      <c r="C44" s="24" t="s">
        <v>31</v>
      </c>
      <c r="D44" s="16" t="s">
        <v>103</v>
      </c>
      <c r="E44" s="15"/>
      <c r="F44" s="15"/>
      <c r="G44" s="15"/>
      <c r="H44" s="15"/>
      <c r="I44" s="15"/>
      <c r="J44" s="15"/>
      <c r="K44" s="15">
        <v>1</v>
      </c>
      <c r="L44" s="15">
        <v>1</v>
      </c>
      <c r="M44" s="15"/>
      <c r="N44" s="15"/>
      <c r="O44" s="15"/>
      <c r="P44" s="15"/>
      <c r="Q44" s="4">
        <f t="shared" si="0"/>
        <v>2</v>
      </c>
      <c r="R44" s="16"/>
    </row>
    <row r="45" spans="1:18" ht="31.8" thickBot="1" x14ac:dyDescent="0.35">
      <c r="A45" s="16" t="s">
        <v>200</v>
      </c>
      <c r="B45" s="18">
        <v>45306</v>
      </c>
      <c r="C45" s="24" t="s">
        <v>19</v>
      </c>
      <c r="D45" s="16" t="s">
        <v>153</v>
      </c>
      <c r="E45" s="15"/>
      <c r="F45" s="15"/>
      <c r="G45" s="15"/>
      <c r="H45" s="15"/>
      <c r="I45" s="15"/>
      <c r="J45" s="15"/>
      <c r="K45" s="15">
        <v>1</v>
      </c>
      <c r="L45" s="15">
        <v>1</v>
      </c>
      <c r="M45" s="15"/>
      <c r="N45" s="15"/>
      <c r="O45" s="15"/>
      <c r="P45" s="15"/>
      <c r="Q45" s="4">
        <f t="shared" si="0"/>
        <v>2</v>
      </c>
      <c r="R45" s="16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16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16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16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16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16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16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16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16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16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16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16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16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16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16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16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16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16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16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16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16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16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16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0"/>
        <v>0</v>
      </c>
      <c r="R68" s="16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ref="Q69:Q75" si="1">SUM(E69:P69)</f>
        <v>0</v>
      </c>
      <c r="R69" s="16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16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16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16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16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16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16"/>
    </row>
  </sheetData>
  <sheetProtection algorithmName="SHA-512" hashValue="L1Y6ehklWRiTRP5/vV4uiUWZxCQFWTzctVPwbrhgL4ehicUYI+aCeqjZHKLBPkti5F5b7rCpFqlZor+i+Ea6zw==" saltValue="9lf4Q/itKWtnH+WQx2CC6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 C3:C75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J44" workbookViewId="0">
      <selection activeCell="E5" sqref="A1:XFD1048576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96</v>
      </c>
      <c r="K1" t="s">
        <v>98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Active'!C2:C75,J2)</f>
        <v>0</v>
      </c>
    </row>
    <row r="3" spans="1:11" ht="39.9" customHeight="1" x14ac:dyDescent="0.3">
      <c r="A3" s="8" t="s">
        <v>24</v>
      </c>
      <c r="B3" s="7" t="s">
        <v>87</v>
      </c>
      <c r="C3" s="7" t="s">
        <v>88</v>
      </c>
      <c r="D3" s="7" t="s">
        <v>89</v>
      </c>
      <c r="E3" s="7"/>
      <c r="F3" s="9"/>
      <c r="J3" s="12" t="s">
        <v>57</v>
      </c>
      <c r="K3">
        <f>COUNTIF('2. ROSC Active'!C2:C75,J3)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Active'!C2:C75,J4)</f>
        <v>1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Active'!C2:C75,J5)</f>
        <v>0</v>
      </c>
    </row>
    <row r="6" spans="1:11" ht="39.9" customHeight="1" x14ac:dyDescent="0.3">
      <c r="A6" s="1" t="s">
        <v>25</v>
      </c>
      <c r="B6" s="6" t="s">
        <v>90</v>
      </c>
      <c r="C6" s="6" t="s">
        <v>91</v>
      </c>
      <c r="D6" s="6" t="s">
        <v>92</v>
      </c>
      <c r="E6" s="6"/>
      <c r="F6" s="10"/>
      <c r="J6" s="12" t="s">
        <v>51</v>
      </c>
      <c r="K6">
        <f>COUNTIF('2. ROSC Active'!C2:C75,J6)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93</v>
      </c>
      <c r="F7" s="6" t="s">
        <v>94</v>
      </c>
      <c r="J7" s="12" t="s">
        <v>50</v>
      </c>
      <c r="K7">
        <f>COUNTIF('2. ROSC Active'!C2:C75,J7)</f>
        <v>2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Active'!C2:C75,J8)</f>
        <v>3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Active'!C2:C75,J9)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Active'!C2:C75,J10)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Active'!C2:C75,J11)</f>
        <v>1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91</v>
      </c>
      <c r="K12">
        <f>COUNTIF('2. ROSC Active'!C2:C75,J12)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92</v>
      </c>
      <c r="K13">
        <f>COUNTIF('2. ROSC Active'!C2:C75,J13)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90</v>
      </c>
      <c r="K14">
        <f>COUNTIF('2. ROSC Active'!C2:C75,J14)</f>
        <v>1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Active'!C2:C75,J15)</f>
        <v>0</v>
      </c>
    </row>
    <row r="16" spans="1:11" ht="39.9" customHeight="1" x14ac:dyDescent="0.3">
      <c r="A16" s="8" t="s">
        <v>54</v>
      </c>
      <c r="B16" s="7" t="s">
        <v>95</v>
      </c>
      <c r="C16" s="7"/>
      <c r="D16" s="7"/>
      <c r="E16" s="7"/>
      <c r="F16" s="10"/>
      <c r="J16" s="12" t="s">
        <v>29</v>
      </c>
      <c r="K16">
        <f>COUNTIF('2. ROSC Active'!C2:C75,J16)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Active'!C2:C75,J17)</f>
        <v>1</v>
      </c>
    </row>
    <row r="18" spans="1:11" x14ac:dyDescent="0.3">
      <c r="J18" s="12" t="s">
        <v>67</v>
      </c>
      <c r="K18">
        <f>COUNTIF('2. ROSC Active'!C2:C75,J18)</f>
        <v>0</v>
      </c>
    </row>
    <row r="19" spans="1:11" x14ac:dyDescent="0.3">
      <c r="J19" s="12" t="s">
        <v>28</v>
      </c>
      <c r="K19">
        <f>COUNTIF('2. ROSC Active'!C2:C75,J19)</f>
        <v>0</v>
      </c>
    </row>
    <row r="20" spans="1:11" x14ac:dyDescent="0.3">
      <c r="J20" s="12" t="s">
        <v>35</v>
      </c>
      <c r="K20">
        <f>COUNTIF('2. ROSC Active'!C2:C75,J20)</f>
        <v>1</v>
      </c>
    </row>
    <row r="21" spans="1:11" x14ac:dyDescent="0.3">
      <c r="J21" s="12" t="s">
        <v>40</v>
      </c>
      <c r="K21">
        <f>COUNTIF('2. ROSC Active'!C2:C75,J21)</f>
        <v>0</v>
      </c>
    </row>
    <row r="22" spans="1:11" x14ac:dyDescent="0.3">
      <c r="J22" s="12" t="s">
        <v>34</v>
      </c>
      <c r="K22">
        <f>COUNTIF('2. ROSC Active'!C2:C75,J22)</f>
        <v>1</v>
      </c>
    </row>
    <row r="23" spans="1:11" x14ac:dyDescent="0.3">
      <c r="J23" s="12" t="s">
        <v>59</v>
      </c>
      <c r="K23">
        <f>COUNTIF('2. ROSC Active'!C2:C75,J23)</f>
        <v>0</v>
      </c>
    </row>
    <row r="24" spans="1:11" x14ac:dyDescent="0.3">
      <c r="J24" s="12" t="s">
        <v>44</v>
      </c>
      <c r="K24">
        <f>COUNTIF('2. ROSC Active'!C2:C75,J24)</f>
        <v>1</v>
      </c>
    </row>
    <row r="25" spans="1:11" x14ac:dyDescent="0.3">
      <c r="J25" s="12" t="s">
        <v>61</v>
      </c>
      <c r="K25">
        <f>COUNTIF('2. ROSC Active'!C2:C75,J25)</f>
        <v>1</v>
      </c>
    </row>
    <row r="26" spans="1:11" x14ac:dyDescent="0.3">
      <c r="J26" s="12" t="s">
        <v>46</v>
      </c>
      <c r="K26">
        <f>COUNTIF('2. ROSC Active'!C2:C75,J26)</f>
        <v>1</v>
      </c>
    </row>
    <row r="27" spans="1:11" x14ac:dyDescent="0.3">
      <c r="J27" s="12" t="s">
        <v>45</v>
      </c>
      <c r="K27">
        <f>COUNTIF('2. ROSC Active'!C2:C75,J27)</f>
        <v>0</v>
      </c>
    </row>
    <row r="28" spans="1:11" x14ac:dyDescent="0.3">
      <c r="J28" s="12" t="s">
        <v>42</v>
      </c>
      <c r="K28">
        <f>COUNTIF('2. ROSC Active'!C2:C75,J28)</f>
        <v>0</v>
      </c>
    </row>
    <row r="29" spans="1:11" x14ac:dyDescent="0.3">
      <c r="J29" s="12" t="s">
        <v>38</v>
      </c>
      <c r="K29">
        <f>COUNTIF('2. ROSC Active'!C2:C75,J29)</f>
        <v>0</v>
      </c>
    </row>
    <row r="30" spans="1:11" x14ac:dyDescent="0.3">
      <c r="J30" s="12" t="s">
        <v>39</v>
      </c>
      <c r="K30">
        <f>COUNTIF('2. ROSC Active'!C2:C75,J30)</f>
        <v>0</v>
      </c>
    </row>
    <row r="31" spans="1:11" x14ac:dyDescent="0.3">
      <c r="J31" s="12" t="s">
        <v>37</v>
      </c>
      <c r="K31">
        <f>COUNTIF('2. ROSC Active'!C2:C75,J31)</f>
        <v>2</v>
      </c>
    </row>
    <row r="32" spans="1:11" x14ac:dyDescent="0.3">
      <c r="J32" s="12" t="s">
        <v>60</v>
      </c>
      <c r="K32">
        <f>COUNTIF('2. ROSC Active'!C2:C75,J32)</f>
        <v>0</v>
      </c>
    </row>
    <row r="33" spans="10:11" x14ac:dyDescent="0.3">
      <c r="J33" s="12" t="s">
        <v>95</v>
      </c>
      <c r="K33">
        <f>COUNTIF('2. ROSC Active'!C2:C75,J33)</f>
        <v>1</v>
      </c>
    </row>
    <row r="34" spans="10:11" x14ac:dyDescent="0.3">
      <c r="J34" s="12" t="s">
        <v>88</v>
      </c>
      <c r="K34">
        <f>COUNTIF('2. ROSC Active'!C2:C75,J34)</f>
        <v>0</v>
      </c>
    </row>
    <row r="35" spans="10:11" x14ac:dyDescent="0.3">
      <c r="J35" s="12" t="s">
        <v>89</v>
      </c>
      <c r="K35">
        <f>COUNTIF('2. ROSC Active'!C2:C75,J35)</f>
        <v>0</v>
      </c>
    </row>
    <row r="36" spans="10:11" x14ac:dyDescent="0.3">
      <c r="J36" s="12" t="s">
        <v>87</v>
      </c>
      <c r="K36">
        <f>COUNTIF('2. ROSC Active'!C2:C75,J36)</f>
        <v>6</v>
      </c>
    </row>
    <row r="37" spans="10:11" x14ac:dyDescent="0.3">
      <c r="J37" s="12" t="s">
        <v>66</v>
      </c>
      <c r="K37">
        <f>COUNTIF('2. ROSC Active'!C2:C75,J37)</f>
        <v>1</v>
      </c>
    </row>
    <row r="38" spans="10:11" x14ac:dyDescent="0.3">
      <c r="J38" s="12" t="s">
        <v>19</v>
      </c>
      <c r="K38">
        <f>COUNTIF('2. ROSC Active'!C2:C75,J38)</f>
        <v>3</v>
      </c>
    </row>
    <row r="39" spans="10:11" x14ac:dyDescent="0.3">
      <c r="J39" s="12" t="s">
        <v>20</v>
      </c>
      <c r="K39">
        <f>COUNTIF('2. ROSC Active'!C2:C75,J39)</f>
        <v>0</v>
      </c>
    </row>
    <row r="40" spans="10:11" x14ac:dyDescent="0.3">
      <c r="J40" s="12" t="s">
        <v>18</v>
      </c>
      <c r="K40">
        <f>COUNTIF('2. ROSC Active'!C2:C75,J40)</f>
        <v>0</v>
      </c>
    </row>
    <row r="41" spans="10:11" x14ac:dyDescent="0.3">
      <c r="J41" s="12" t="s">
        <v>72</v>
      </c>
      <c r="K41">
        <f>COUNTIF('2. ROSC Active'!C2:C75,J41)</f>
        <v>1</v>
      </c>
    </row>
    <row r="42" spans="10:11" x14ac:dyDescent="0.3">
      <c r="J42" s="12" t="s">
        <v>97</v>
      </c>
      <c r="K42">
        <f>COUNTIF('2. ROSC Active'!C2:C75,J42)</f>
        <v>1</v>
      </c>
    </row>
    <row r="43" spans="10:11" x14ac:dyDescent="0.3">
      <c r="J43" s="12" t="s">
        <v>94</v>
      </c>
      <c r="K43">
        <f>COUNTIF('2. ROSC Active'!C2:C75,J43)</f>
        <v>1</v>
      </c>
    </row>
    <row r="44" spans="10:11" x14ac:dyDescent="0.3">
      <c r="J44" s="12" t="s">
        <v>71</v>
      </c>
      <c r="K44">
        <f>COUNTIF('2. ROSC Active'!C2:C75,J44)</f>
        <v>1</v>
      </c>
    </row>
    <row r="45" spans="10:11" x14ac:dyDescent="0.3">
      <c r="J45" s="12" t="s">
        <v>93</v>
      </c>
      <c r="K45">
        <f>COUNTIF('2. ROSC Active'!C2:C75,J45)</f>
        <v>1</v>
      </c>
    </row>
    <row r="46" spans="10:11" x14ac:dyDescent="0.3">
      <c r="J46" s="12" t="s">
        <v>58</v>
      </c>
      <c r="K46">
        <f>COUNTIF('2. ROSC Active'!C2:C75,J46)</f>
        <v>1</v>
      </c>
    </row>
    <row r="47" spans="10:11" x14ac:dyDescent="0.3">
      <c r="J47" s="12" t="s">
        <v>32</v>
      </c>
      <c r="K47">
        <f>COUNTIF('2. ROSC Active'!C2:C75,J47)</f>
        <v>1</v>
      </c>
    </row>
    <row r="48" spans="10:11" x14ac:dyDescent="0.3">
      <c r="J48" s="12" t="s">
        <v>31</v>
      </c>
      <c r="K48">
        <f>COUNTIF('2. ROSC Active'!C2:C75,J48)</f>
        <v>6</v>
      </c>
    </row>
    <row r="49" spans="10:11" x14ac:dyDescent="0.3">
      <c r="J49" s="12" t="s">
        <v>41</v>
      </c>
      <c r="K49">
        <f>COUNTIF('2. ROSC Active'!C2:C75,J49)</f>
        <v>0</v>
      </c>
    </row>
    <row r="50" spans="10:11" x14ac:dyDescent="0.3">
      <c r="J50" s="12" t="s">
        <v>48</v>
      </c>
      <c r="K50">
        <f>COUNTIF('2. ROSC Active'!C2:C75,J50)</f>
        <v>0</v>
      </c>
    </row>
    <row r="51" spans="10:11" x14ac:dyDescent="0.3">
      <c r="J51" s="12" t="s">
        <v>63</v>
      </c>
      <c r="K51">
        <f>COUNTIF('2. ROSC Active'!C2:C75,J51)</f>
        <v>0</v>
      </c>
    </row>
    <row r="52" spans="10:11" x14ac:dyDescent="0.3">
      <c r="J52" s="12" t="s">
        <v>53</v>
      </c>
      <c r="K52">
        <f>COUNTIF('2. ROSC Active'!C2:C75,J52)</f>
        <v>1</v>
      </c>
    </row>
    <row r="53" spans="10:11" x14ac:dyDescent="0.3">
      <c r="J53" s="12" t="s">
        <v>65</v>
      </c>
      <c r="K53">
        <f>COUNTIF('2. ROSC Active'!C2:C75,J53)</f>
        <v>2</v>
      </c>
    </row>
    <row r="55" spans="10:11" x14ac:dyDescent="0.3">
      <c r="J55" s="12" t="s">
        <v>101</v>
      </c>
      <c r="K55">
        <f>SUM(K2:K53)</f>
        <v>44</v>
      </c>
    </row>
    <row r="56" spans="10:11" x14ac:dyDescent="0.3">
      <c r="J56" s="12" t="s">
        <v>100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Jeff McFadden</cp:lastModifiedBy>
  <cp:lastPrinted>2022-06-10T23:39:20Z</cp:lastPrinted>
  <dcterms:created xsi:type="dcterms:W3CDTF">2022-05-19T17:55:56Z</dcterms:created>
  <dcterms:modified xsi:type="dcterms:W3CDTF">2024-03-20T13:26:54Z</dcterms:modified>
</cp:coreProperties>
</file>